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PONE2Buckup\サービス\コンジョイント\2020コンジョイントセールス全組み合わせシミュレーション\HP用\"/>
    </mc:Choice>
  </mc:AlternateContent>
  <xr:revisionPtr revIDLastSave="0" documentId="8_{749246FE-08D8-4AE0-A119-CCE8C935B0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" sheetId="9" r:id="rId1"/>
  </sheets>
  <definedNames>
    <definedName name="_xlnm._FilterDatabase" localSheetId="0" hidden="1">Sheet!$A$8:$BM$8</definedName>
  </definedNames>
  <calcPr calcId="181029"/>
</workbook>
</file>

<file path=xl/calcChain.xml><?xml version="1.0" encoding="utf-8"?>
<calcChain xmlns="http://schemas.openxmlformats.org/spreadsheetml/2006/main">
  <c r="BK55" i="9" l="1"/>
  <c r="BM56" i="9"/>
  <c r="BN56" i="9"/>
  <c r="BO56" i="9"/>
  <c r="BM59" i="9"/>
  <c r="BN59" i="9"/>
  <c r="BO59" i="9"/>
  <c r="BM62" i="9"/>
  <c r="BN62" i="9"/>
  <c r="BO62" i="9"/>
  <c r="AB55" i="9"/>
  <c r="AE55" i="9"/>
  <c r="AC55" i="9"/>
  <c r="AA55" i="9"/>
  <c r="AD55" i="9"/>
  <c r="Z55" i="9"/>
  <c r="T55" i="9"/>
  <c r="S55" i="9"/>
  <c r="R55" i="9"/>
  <c r="Q55" i="9"/>
  <c r="P55" i="9"/>
  <c r="O55" i="9"/>
  <c r="K55" i="9"/>
  <c r="J55" i="9"/>
  <c r="I55" i="9"/>
  <c r="H55" i="9"/>
  <c r="F55" i="9"/>
  <c r="G55" i="9"/>
  <c r="AU355" i="9" l="1"/>
  <c r="AP355" i="9"/>
  <c r="AK355" i="9"/>
  <c r="AU354" i="9"/>
  <c r="AP354" i="9"/>
  <c r="AK354" i="9"/>
  <c r="AU353" i="9"/>
  <c r="AP353" i="9"/>
  <c r="AK353" i="9"/>
  <c r="AU352" i="9"/>
  <c r="AP352" i="9"/>
  <c r="AK352" i="9"/>
  <c r="AU351" i="9"/>
  <c r="AP351" i="9"/>
  <c r="AK351" i="9"/>
  <c r="AU350" i="9"/>
  <c r="AP350" i="9"/>
  <c r="AK350" i="9"/>
  <c r="AU349" i="9"/>
  <c r="AP349" i="9"/>
  <c r="AK349" i="9"/>
  <c r="AU348" i="9"/>
  <c r="AP348" i="9"/>
  <c r="AK348" i="9"/>
  <c r="AU347" i="9"/>
  <c r="AP347" i="9"/>
  <c r="AK347" i="9"/>
  <c r="AU346" i="9"/>
  <c r="AP346" i="9"/>
  <c r="AK346" i="9"/>
  <c r="AU345" i="9"/>
  <c r="AP345" i="9"/>
  <c r="AK345" i="9"/>
  <c r="AU344" i="9"/>
  <c r="AP344" i="9"/>
  <c r="AK344" i="9"/>
  <c r="AU343" i="9"/>
  <c r="AP343" i="9"/>
  <c r="AK343" i="9"/>
  <c r="AU342" i="9"/>
  <c r="AP342" i="9"/>
  <c r="AK342" i="9"/>
  <c r="AU341" i="9"/>
  <c r="AP341" i="9"/>
  <c r="AK341" i="9"/>
  <c r="AU340" i="9"/>
  <c r="AP340" i="9"/>
  <c r="AK340" i="9"/>
  <c r="AU339" i="9"/>
  <c r="AP339" i="9"/>
  <c r="AK339" i="9"/>
  <c r="AU338" i="9"/>
  <c r="AP338" i="9"/>
  <c r="AK338" i="9"/>
  <c r="AU337" i="9"/>
  <c r="AP337" i="9"/>
  <c r="AK337" i="9"/>
  <c r="AU336" i="9"/>
  <c r="AP336" i="9"/>
  <c r="AK336" i="9"/>
  <c r="AU335" i="9"/>
  <c r="AP335" i="9"/>
  <c r="AK335" i="9"/>
  <c r="AU334" i="9"/>
  <c r="AP334" i="9"/>
  <c r="AK334" i="9"/>
  <c r="AU333" i="9"/>
  <c r="AP333" i="9"/>
  <c r="AK333" i="9"/>
  <c r="AU332" i="9"/>
  <c r="AP332" i="9"/>
  <c r="AK332" i="9"/>
  <c r="AU331" i="9"/>
  <c r="AP331" i="9"/>
  <c r="AK331" i="9"/>
  <c r="AU330" i="9"/>
  <c r="AP330" i="9"/>
  <c r="AK330" i="9"/>
  <c r="AU329" i="9"/>
  <c r="AP329" i="9"/>
  <c r="AK329" i="9"/>
  <c r="AU328" i="9"/>
  <c r="AP328" i="9"/>
  <c r="AK328" i="9"/>
  <c r="AU327" i="9"/>
  <c r="AP327" i="9"/>
  <c r="AK327" i="9"/>
  <c r="AU326" i="9"/>
  <c r="AP326" i="9"/>
  <c r="AK326" i="9"/>
  <c r="AU325" i="9"/>
  <c r="AP325" i="9"/>
  <c r="AK325" i="9"/>
  <c r="AU324" i="9"/>
  <c r="AP324" i="9"/>
  <c r="AK324" i="9"/>
  <c r="AU323" i="9"/>
  <c r="AP323" i="9"/>
  <c r="AK323" i="9"/>
  <c r="AU322" i="9"/>
  <c r="AP322" i="9"/>
  <c r="AK322" i="9"/>
  <c r="AU321" i="9"/>
  <c r="AP321" i="9"/>
  <c r="AK321" i="9"/>
  <c r="AU320" i="9"/>
  <c r="AP320" i="9"/>
  <c r="AK320" i="9"/>
  <c r="AU319" i="9"/>
  <c r="AP319" i="9"/>
  <c r="AK319" i="9"/>
  <c r="AU318" i="9"/>
  <c r="AP318" i="9"/>
  <c r="AK318" i="9"/>
  <c r="AU317" i="9"/>
  <c r="AP317" i="9"/>
  <c r="AK317" i="9"/>
  <c r="AU316" i="9"/>
  <c r="AP316" i="9"/>
  <c r="AK316" i="9"/>
  <c r="AU315" i="9"/>
  <c r="AP315" i="9"/>
  <c r="AK315" i="9"/>
  <c r="AU314" i="9"/>
  <c r="AP314" i="9"/>
  <c r="AK314" i="9"/>
  <c r="AU313" i="9"/>
  <c r="AP313" i="9"/>
  <c r="AK313" i="9"/>
  <c r="AU312" i="9"/>
  <c r="AP312" i="9"/>
  <c r="AK312" i="9"/>
  <c r="AU311" i="9"/>
  <c r="AP311" i="9"/>
  <c r="AK311" i="9"/>
  <c r="AU310" i="9"/>
  <c r="AP310" i="9"/>
  <c r="AK310" i="9"/>
  <c r="AU309" i="9"/>
  <c r="AP309" i="9"/>
  <c r="AK309" i="9"/>
  <c r="AU308" i="9"/>
  <c r="AP308" i="9"/>
  <c r="AK308" i="9"/>
  <c r="AU307" i="9"/>
  <c r="AP307" i="9"/>
  <c r="AK307" i="9"/>
  <c r="AU306" i="9"/>
  <c r="AP306" i="9"/>
  <c r="AK306" i="9"/>
  <c r="AU305" i="9"/>
  <c r="AP305" i="9"/>
  <c r="AK305" i="9"/>
  <c r="AU304" i="9"/>
  <c r="AP304" i="9"/>
  <c r="AK304" i="9"/>
  <c r="AU303" i="9"/>
  <c r="AP303" i="9"/>
  <c r="AK303" i="9"/>
  <c r="AU302" i="9"/>
  <c r="AP302" i="9"/>
  <c r="AK302" i="9"/>
  <c r="AU301" i="9"/>
  <c r="AP301" i="9"/>
  <c r="AK301" i="9"/>
  <c r="AU300" i="9"/>
  <c r="AP300" i="9"/>
  <c r="AK300" i="9"/>
  <c r="AU299" i="9"/>
  <c r="AP299" i="9"/>
  <c r="AK299" i="9"/>
  <c r="AU298" i="9"/>
  <c r="AP298" i="9"/>
  <c r="AK298" i="9"/>
  <c r="AU297" i="9"/>
  <c r="AP297" i="9"/>
  <c r="AK297" i="9"/>
  <c r="AU296" i="9"/>
  <c r="AP296" i="9"/>
  <c r="AK296" i="9"/>
  <c r="AU295" i="9"/>
  <c r="AP295" i="9"/>
  <c r="AK295" i="9"/>
  <c r="AU294" i="9"/>
  <c r="AP294" i="9"/>
  <c r="AK294" i="9"/>
  <c r="AU293" i="9"/>
  <c r="AP293" i="9"/>
  <c r="AK293" i="9"/>
  <c r="AU292" i="9"/>
  <c r="AP292" i="9"/>
  <c r="AK292" i="9"/>
  <c r="AU291" i="9"/>
  <c r="AP291" i="9"/>
  <c r="AK291" i="9"/>
  <c r="AU290" i="9"/>
  <c r="AP290" i="9"/>
  <c r="AK290" i="9"/>
  <c r="AU289" i="9"/>
  <c r="AP289" i="9"/>
  <c r="AK289" i="9"/>
  <c r="AU288" i="9"/>
  <c r="AP288" i="9"/>
  <c r="AK288" i="9"/>
  <c r="AU287" i="9"/>
  <c r="AP287" i="9"/>
  <c r="AK287" i="9"/>
  <c r="AU286" i="9"/>
  <c r="AP286" i="9"/>
  <c r="AK286" i="9"/>
  <c r="AU285" i="9"/>
  <c r="AP285" i="9"/>
  <c r="AK285" i="9"/>
  <c r="AU284" i="9"/>
  <c r="AP284" i="9"/>
  <c r="AK284" i="9"/>
  <c r="AU283" i="9"/>
  <c r="AP283" i="9"/>
  <c r="AK283" i="9"/>
  <c r="AU282" i="9"/>
  <c r="AP282" i="9"/>
  <c r="AK282" i="9"/>
  <c r="AU281" i="9"/>
  <c r="AP281" i="9"/>
  <c r="AK281" i="9"/>
  <c r="AU280" i="9"/>
  <c r="AP280" i="9"/>
  <c r="AK280" i="9"/>
  <c r="AU279" i="9"/>
  <c r="AP279" i="9"/>
  <c r="AK279" i="9"/>
  <c r="AU278" i="9"/>
  <c r="AP278" i="9"/>
  <c r="AK278" i="9"/>
  <c r="AU277" i="9"/>
  <c r="AP277" i="9"/>
  <c r="AK277" i="9"/>
  <c r="AU276" i="9"/>
  <c r="AP276" i="9"/>
  <c r="AK276" i="9"/>
  <c r="AU275" i="9"/>
  <c r="AP275" i="9"/>
  <c r="AK275" i="9"/>
  <c r="AU274" i="9"/>
  <c r="AP274" i="9"/>
  <c r="AK274" i="9"/>
  <c r="AU273" i="9"/>
  <c r="AP273" i="9"/>
  <c r="AK273" i="9"/>
  <c r="AU272" i="9"/>
  <c r="AP272" i="9"/>
  <c r="AK272" i="9"/>
  <c r="AU271" i="9"/>
  <c r="AP271" i="9"/>
  <c r="AK271" i="9"/>
  <c r="AU270" i="9"/>
  <c r="AP270" i="9"/>
  <c r="AK270" i="9"/>
  <c r="AU269" i="9"/>
  <c r="AP269" i="9"/>
  <c r="AK269" i="9"/>
  <c r="AU268" i="9"/>
  <c r="AP268" i="9"/>
  <c r="AK268" i="9"/>
  <c r="AU267" i="9"/>
  <c r="AP267" i="9"/>
  <c r="AK267" i="9"/>
  <c r="AU266" i="9"/>
  <c r="AP266" i="9"/>
  <c r="AK266" i="9"/>
  <c r="AU265" i="9"/>
  <c r="AP265" i="9"/>
  <c r="AK265" i="9"/>
  <c r="AU264" i="9"/>
  <c r="AP264" i="9"/>
  <c r="AK264" i="9"/>
  <c r="AU263" i="9"/>
  <c r="AP263" i="9"/>
  <c r="AK263" i="9"/>
  <c r="AU262" i="9"/>
  <c r="AP262" i="9"/>
  <c r="AK262" i="9"/>
  <c r="AU261" i="9"/>
  <c r="AP261" i="9"/>
  <c r="AK261" i="9"/>
  <c r="AU260" i="9"/>
  <c r="AP260" i="9"/>
  <c r="AK260" i="9"/>
  <c r="AU259" i="9"/>
  <c r="AP259" i="9"/>
  <c r="AK259" i="9"/>
  <c r="AU258" i="9"/>
  <c r="AP258" i="9"/>
  <c r="AK258" i="9"/>
  <c r="AU257" i="9"/>
  <c r="AP257" i="9"/>
  <c r="AK257" i="9"/>
  <c r="AU256" i="9"/>
  <c r="AP256" i="9"/>
  <c r="AK256" i="9"/>
  <c r="AU255" i="9"/>
  <c r="AP255" i="9"/>
  <c r="AK255" i="9"/>
  <c r="AU254" i="9"/>
  <c r="AP254" i="9"/>
  <c r="AK254" i="9"/>
  <c r="AU253" i="9"/>
  <c r="AP253" i="9"/>
  <c r="AK253" i="9"/>
  <c r="AU252" i="9"/>
  <c r="AP252" i="9"/>
  <c r="AK252" i="9"/>
  <c r="AU251" i="9"/>
  <c r="AP251" i="9"/>
  <c r="AK251" i="9"/>
  <c r="AU250" i="9"/>
  <c r="AP250" i="9"/>
  <c r="AK250" i="9"/>
  <c r="AU249" i="9"/>
  <c r="AP249" i="9"/>
  <c r="AK249" i="9"/>
  <c r="AU248" i="9"/>
  <c r="AP248" i="9"/>
  <c r="AK248" i="9"/>
  <c r="AU247" i="9"/>
  <c r="AP247" i="9"/>
  <c r="AK247" i="9"/>
  <c r="AU246" i="9"/>
  <c r="AP246" i="9"/>
  <c r="AK246" i="9"/>
  <c r="AU245" i="9"/>
  <c r="AP245" i="9"/>
  <c r="AK245" i="9"/>
  <c r="AU244" i="9"/>
  <c r="AP244" i="9"/>
  <c r="AK244" i="9"/>
  <c r="AU243" i="9"/>
  <c r="AP243" i="9"/>
  <c r="AK243" i="9"/>
  <c r="AU242" i="9"/>
  <c r="AP242" i="9"/>
  <c r="AK242" i="9"/>
  <c r="AU241" i="9"/>
  <c r="AP241" i="9"/>
  <c r="AK241" i="9"/>
  <c r="AU240" i="9"/>
  <c r="AP240" i="9"/>
  <c r="AK240" i="9"/>
  <c r="AU239" i="9"/>
  <c r="AP239" i="9"/>
  <c r="AK239" i="9"/>
  <c r="AU238" i="9"/>
  <c r="AP238" i="9"/>
  <c r="AK238" i="9"/>
  <c r="AU237" i="9"/>
  <c r="AP237" i="9"/>
  <c r="AK237" i="9"/>
  <c r="AU236" i="9"/>
  <c r="AP236" i="9"/>
  <c r="AK236" i="9"/>
  <c r="AU235" i="9"/>
  <c r="AP235" i="9"/>
  <c r="AK235" i="9"/>
  <c r="AU234" i="9"/>
  <c r="AP234" i="9"/>
  <c r="AK234" i="9"/>
  <c r="AU233" i="9"/>
  <c r="AP233" i="9"/>
  <c r="AK233" i="9"/>
  <c r="AU232" i="9"/>
  <c r="AP232" i="9"/>
  <c r="AK232" i="9"/>
  <c r="AU231" i="9"/>
  <c r="AP231" i="9"/>
  <c r="AK231" i="9"/>
  <c r="AU230" i="9"/>
  <c r="AP230" i="9"/>
  <c r="AK230" i="9"/>
  <c r="AU229" i="9"/>
  <c r="AP229" i="9"/>
  <c r="AK229" i="9"/>
  <c r="AU228" i="9"/>
  <c r="AP228" i="9"/>
  <c r="AK228" i="9"/>
  <c r="AU227" i="9"/>
  <c r="AP227" i="9"/>
  <c r="AK227" i="9"/>
  <c r="AU226" i="9"/>
  <c r="AP226" i="9"/>
  <c r="AK226" i="9"/>
  <c r="AU225" i="9"/>
  <c r="AP225" i="9"/>
  <c r="AK225" i="9"/>
  <c r="AU224" i="9"/>
  <c r="AP224" i="9"/>
  <c r="AK224" i="9"/>
  <c r="AU223" i="9"/>
  <c r="AP223" i="9"/>
  <c r="AK223" i="9"/>
  <c r="AU222" i="9"/>
  <c r="AP222" i="9"/>
  <c r="AK222" i="9"/>
  <c r="AU221" i="9"/>
  <c r="AP221" i="9"/>
  <c r="AK221" i="9"/>
  <c r="AU220" i="9"/>
  <c r="AP220" i="9"/>
  <c r="AK220" i="9"/>
  <c r="AU219" i="9"/>
  <c r="AP219" i="9"/>
  <c r="AK219" i="9"/>
  <c r="AU218" i="9"/>
  <c r="AP218" i="9"/>
  <c r="AK218" i="9"/>
  <c r="AU217" i="9"/>
  <c r="AP217" i="9"/>
  <c r="AK217" i="9"/>
  <c r="AU216" i="9"/>
  <c r="AP216" i="9"/>
  <c r="AK216" i="9"/>
  <c r="AU215" i="9"/>
  <c r="AP215" i="9"/>
  <c r="AK215" i="9"/>
  <c r="AU214" i="9"/>
  <c r="AP214" i="9"/>
  <c r="AK214" i="9"/>
  <c r="AU213" i="9"/>
  <c r="AP213" i="9"/>
  <c r="AK213" i="9"/>
  <c r="AU212" i="9"/>
  <c r="AP212" i="9"/>
  <c r="AK212" i="9"/>
  <c r="AU211" i="9"/>
  <c r="AP211" i="9"/>
  <c r="AK211" i="9"/>
  <c r="AU210" i="9"/>
  <c r="AP210" i="9"/>
  <c r="AK210" i="9"/>
  <c r="AU209" i="9"/>
  <c r="AP209" i="9"/>
  <c r="AK209" i="9"/>
  <c r="AU208" i="9"/>
  <c r="AP208" i="9"/>
  <c r="AK208" i="9"/>
  <c r="AU207" i="9"/>
  <c r="AP207" i="9"/>
  <c r="AK207" i="9"/>
  <c r="AU206" i="9"/>
  <c r="AP206" i="9"/>
  <c r="AK206" i="9"/>
  <c r="AU205" i="9"/>
  <c r="AP205" i="9"/>
  <c r="AK205" i="9"/>
  <c r="AU204" i="9"/>
  <c r="AP204" i="9"/>
  <c r="AK204" i="9"/>
  <c r="AU203" i="9"/>
  <c r="AP203" i="9"/>
  <c r="AK203" i="9"/>
  <c r="AU202" i="9"/>
  <c r="AP202" i="9"/>
  <c r="AK202" i="9"/>
  <c r="AU201" i="9"/>
  <c r="AP201" i="9"/>
  <c r="AK201" i="9"/>
  <c r="AU200" i="9"/>
  <c r="AP200" i="9"/>
  <c r="AK200" i="9"/>
  <c r="AU199" i="9"/>
  <c r="AP199" i="9"/>
  <c r="AK199" i="9"/>
  <c r="AU198" i="9"/>
  <c r="AP198" i="9"/>
  <c r="AK198" i="9"/>
  <c r="AU197" i="9"/>
  <c r="AP197" i="9"/>
  <c r="AK197" i="9"/>
  <c r="AU196" i="9"/>
  <c r="AP196" i="9"/>
  <c r="AK196" i="9"/>
  <c r="AU195" i="9"/>
  <c r="AP195" i="9"/>
  <c r="AK195" i="9"/>
  <c r="AU194" i="9"/>
  <c r="AP194" i="9"/>
  <c r="AK194" i="9"/>
  <c r="AU193" i="9"/>
  <c r="AP193" i="9"/>
  <c r="AK193" i="9"/>
  <c r="AU192" i="9"/>
  <c r="AP192" i="9"/>
  <c r="AK192" i="9"/>
  <c r="AU191" i="9"/>
  <c r="AP191" i="9"/>
  <c r="AK191" i="9"/>
  <c r="AU190" i="9"/>
  <c r="AP190" i="9"/>
  <c r="AK190" i="9"/>
  <c r="AU189" i="9"/>
  <c r="AP189" i="9"/>
  <c r="AK189" i="9"/>
  <c r="AU188" i="9"/>
  <c r="AP188" i="9"/>
  <c r="AK188" i="9"/>
  <c r="AU187" i="9"/>
  <c r="AP187" i="9"/>
  <c r="AK187" i="9"/>
  <c r="AU186" i="9"/>
  <c r="AP186" i="9"/>
  <c r="AK186" i="9"/>
  <c r="AU185" i="9"/>
  <c r="AP185" i="9"/>
  <c r="AK185" i="9"/>
  <c r="AU184" i="9"/>
  <c r="AP184" i="9"/>
  <c r="AK184" i="9"/>
  <c r="AU183" i="9"/>
  <c r="AP183" i="9"/>
  <c r="AK183" i="9"/>
  <c r="AU182" i="9"/>
  <c r="AP182" i="9"/>
  <c r="AK182" i="9"/>
  <c r="AU181" i="9"/>
  <c r="AP181" i="9"/>
  <c r="AK181" i="9"/>
  <c r="AU180" i="9"/>
  <c r="AP180" i="9"/>
  <c r="AK180" i="9"/>
  <c r="AU179" i="9"/>
  <c r="AP179" i="9"/>
  <c r="AK179" i="9"/>
  <c r="AU178" i="9"/>
  <c r="AP178" i="9"/>
  <c r="AK178" i="9"/>
  <c r="AU177" i="9"/>
  <c r="AP177" i="9"/>
  <c r="AK177" i="9"/>
  <c r="AU176" i="9"/>
  <c r="AP176" i="9"/>
  <c r="AK176" i="9"/>
  <c r="AU175" i="9"/>
  <c r="AP175" i="9"/>
  <c r="AK175" i="9"/>
  <c r="AU174" i="9"/>
  <c r="AP174" i="9"/>
  <c r="AK174" i="9"/>
  <c r="AU173" i="9"/>
  <c r="AP173" i="9"/>
  <c r="AK173" i="9"/>
  <c r="AU172" i="9"/>
  <c r="AP172" i="9"/>
  <c r="AK172" i="9"/>
  <c r="AU171" i="9"/>
  <c r="AP171" i="9"/>
  <c r="AK171" i="9"/>
  <c r="AU170" i="9"/>
  <c r="AP170" i="9"/>
  <c r="AK170" i="9"/>
  <c r="AU169" i="9"/>
  <c r="AP169" i="9"/>
  <c r="AK169" i="9"/>
  <c r="AU168" i="9"/>
  <c r="AP168" i="9"/>
  <c r="AK168" i="9"/>
  <c r="AU167" i="9"/>
  <c r="AP167" i="9"/>
  <c r="AK167" i="9"/>
  <c r="AU166" i="9"/>
  <c r="AP166" i="9"/>
  <c r="AK166" i="9"/>
  <c r="AU165" i="9"/>
  <c r="AP165" i="9"/>
  <c r="AK165" i="9"/>
  <c r="AU164" i="9"/>
  <c r="AP164" i="9"/>
  <c r="AK164" i="9"/>
  <c r="AU163" i="9"/>
  <c r="AP163" i="9"/>
  <c r="AK163" i="9"/>
  <c r="AU162" i="9"/>
  <c r="AP162" i="9"/>
  <c r="AK162" i="9"/>
  <c r="AU161" i="9"/>
  <c r="AP161" i="9"/>
  <c r="AK161" i="9"/>
  <c r="AU160" i="9"/>
  <c r="AP160" i="9"/>
  <c r="AK160" i="9"/>
  <c r="AU159" i="9"/>
  <c r="AP159" i="9"/>
  <c r="AK159" i="9"/>
  <c r="AU158" i="9"/>
  <c r="AP158" i="9"/>
  <c r="AK158" i="9"/>
  <c r="AU157" i="9"/>
  <c r="AP157" i="9"/>
  <c r="AK157" i="9"/>
  <c r="AU156" i="9"/>
  <c r="AP156" i="9"/>
  <c r="AK156" i="9"/>
  <c r="AU155" i="9"/>
  <c r="AP155" i="9"/>
  <c r="AK155" i="9"/>
  <c r="AU154" i="9"/>
  <c r="AP154" i="9"/>
  <c r="AK154" i="9"/>
  <c r="AU153" i="9"/>
  <c r="AP153" i="9"/>
  <c r="AK153" i="9"/>
  <c r="AU152" i="9"/>
  <c r="AP152" i="9"/>
  <c r="AK152" i="9"/>
  <c r="AU151" i="9"/>
  <c r="AP151" i="9"/>
  <c r="AK151" i="9"/>
  <c r="AU150" i="9"/>
  <c r="AP150" i="9"/>
  <c r="AK150" i="9"/>
  <c r="AU149" i="9"/>
  <c r="AP149" i="9"/>
  <c r="AK149" i="9"/>
  <c r="AU148" i="9"/>
  <c r="AP148" i="9"/>
  <c r="AK148" i="9"/>
  <c r="AU147" i="9"/>
  <c r="AP147" i="9"/>
  <c r="AK147" i="9"/>
  <c r="AU146" i="9"/>
  <c r="AP146" i="9"/>
  <c r="AK146" i="9"/>
  <c r="AU145" i="9"/>
  <c r="AP145" i="9"/>
  <c r="AK145" i="9"/>
  <c r="AU144" i="9"/>
  <c r="AP144" i="9"/>
  <c r="AK144" i="9"/>
  <c r="AU143" i="9"/>
  <c r="AP143" i="9"/>
  <c r="AK143" i="9"/>
  <c r="AU142" i="9"/>
  <c r="AP142" i="9"/>
  <c r="AK142" i="9"/>
  <c r="AU141" i="9"/>
  <c r="AP141" i="9"/>
  <c r="AK141" i="9"/>
  <c r="AU140" i="9"/>
  <c r="AP140" i="9"/>
  <c r="AK140" i="9"/>
  <c r="AU139" i="9"/>
  <c r="AP139" i="9"/>
  <c r="AK139" i="9"/>
  <c r="AU138" i="9"/>
  <c r="AP138" i="9"/>
  <c r="AK138" i="9"/>
  <c r="AU137" i="9"/>
  <c r="AP137" i="9"/>
  <c r="AK137" i="9"/>
  <c r="AU136" i="9"/>
  <c r="AP136" i="9"/>
  <c r="AK136" i="9"/>
  <c r="AU135" i="9"/>
  <c r="AP135" i="9"/>
  <c r="AK135" i="9"/>
  <c r="AU134" i="9"/>
  <c r="AP134" i="9"/>
  <c r="AK134" i="9"/>
  <c r="AU133" i="9"/>
  <c r="AP133" i="9"/>
  <c r="AK133" i="9"/>
  <c r="AU132" i="9"/>
  <c r="AP132" i="9"/>
  <c r="AK132" i="9"/>
  <c r="AU131" i="9"/>
  <c r="AP131" i="9"/>
  <c r="AK131" i="9"/>
  <c r="AU130" i="9"/>
  <c r="AP130" i="9"/>
  <c r="AK130" i="9"/>
  <c r="AU129" i="9"/>
  <c r="AP129" i="9"/>
  <c r="AK129" i="9"/>
  <c r="AU128" i="9"/>
  <c r="AP128" i="9"/>
  <c r="AK128" i="9"/>
  <c r="AU127" i="9"/>
  <c r="AP127" i="9"/>
  <c r="AK127" i="9"/>
  <c r="AU126" i="9"/>
  <c r="AP126" i="9"/>
  <c r="AK126" i="9"/>
  <c r="AU125" i="9"/>
  <c r="AP125" i="9"/>
  <c r="AK125" i="9"/>
  <c r="AU124" i="9"/>
  <c r="AP124" i="9"/>
  <c r="AK124" i="9"/>
  <c r="AU123" i="9"/>
  <c r="AP123" i="9"/>
  <c r="AK123" i="9"/>
  <c r="AU122" i="9"/>
  <c r="AP122" i="9"/>
  <c r="AK122" i="9"/>
  <c r="AU121" i="9"/>
  <c r="AP121" i="9"/>
  <c r="AK121" i="9"/>
  <c r="AU120" i="9"/>
  <c r="AP120" i="9"/>
  <c r="AK120" i="9"/>
  <c r="AU119" i="9"/>
  <c r="AP119" i="9"/>
  <c r="AK119" i="9"/>
  <c r="AU118" i="9"/>
  <c r="AP118" i="9"/>
  <c r="AK118" i="9"/>
  <c r="AU117" i="9"/>
  <c r="AP117" i="9"/>
  <c r="AK117" i="9"/>
  <c r="AU116" i="9"/>
  <c r="AP116" i="9"/>
  <c r="AK116" i="9"/>
  <c r="AU115" i="9"/>
  <c r="AP115" i="9"/>
  <c r="AK115" i="9"/>
  <c r="AU114" i="9"/>
  <c r="AP114" i="9"/>
  <c r="AK114" i="9"/>
  <c r="AU113" i="9"/>
  <c r="AP113" i="9"/>
  <c r="AK113" i="9"/>
  <c r="AU112" i="9"/>
  <c r="AP112" i="9"/>
  <c r="AK112" i="9"/>
  <c r="AU111" i="9"/>
  <c r="AP111" i="9"/>
  <c r="AK111" i="9"/>
  <c r="AU110" i="9"/>
  <c r="AP110" i="9"/>
  <c r="AK110" i="9"/>
  <c r="AU109" i="9"/>
  <c r="AP109" i="9"/>
  <c r="AK109" i="9"/>
  <c r="AU108" i="9"/>
  <c r="AP108" i="9"/>
  <c r="AK108" i="9"/>
  <c r="AU107" i="9"/>
  <c r="AP107" i="9"/>
  <c r="AK107" i="9"/>
  <c r="AU106" i="9"/>
  <c r="AP106" i="9"/>
  <c r="AK106" i="9"/>
  <c r="AU105" i="9"/>
  <c r="AP105" i="9"/>
  <c r="AK105" i="9"/>
  <c r="AU104" i="9"/>
  <c r="AP104" i="9"/>
  <c r="AK104" i="9"/>
  <c r="AU103" i="9"/>
  <c r="AP103" i="9"/>
  <c r="AK103" i="9"/>
  <c r="AU102" i="9"/>
  <c r="AP102" i="9"/>
  <c r="AK102" i="9"/>
  <c r="AU101" i="9"/>
  <c r="AP101" i="9"/>
  <c r="AK101" i="9"/>
  <c r="AU100" i="9"/>
  <c r="AP100" i="9"/>
  <c r="AK100" i="9"/>
  <c r="AU99" i="9"/>
  <c r="AP99" i="9"/>
  <c r="AK99" i="9"/>
  <c r="AU98" i="9"/>
  <c r="AP98" i="9"/>
  <c r="AK98" i="9"/>
  <c r="AU97" i="9"/>
  <c r="AP97" i="9"/>
  <c r="AK97" i="9"/>
  <c r="AU96" i="9"/>
  <c r="AP96" i="9"/>
  <c r="AK96" i="9"/>
  <c r="AU95" i="9"/>
  <c r="AP95" i="9"/>
  <c r="AK95" i="9"/>
  <c r="AU94" i="9"/>
  <c r="AP94" i="9"/>
  <c r="AK94" i="9"/>
  <c r="AU93" i="9"/>
  <c r="AP93" i="9"/>
  <c r="AK93" i="9"/>
  <c r="AU92" i="9"/>
  <c r="AP92" i="9"/>
  <c r="AK92" i="9"/>
  <c r="AU91" i="9"/>
  <c r="AP91" i="9"/>
  <c r="AK91" i="9"/>
  <c r="AU90" i="9"/>
  <c r="AP90" i="9"/>
  <c r="AK90" i="9"/>
  <c r="AU89" i="9"/>
  <c r="AP89" i="9"/>
  <c r="AK89" i="9"/>
  <c r="AU88" i="9"/>
  <c r="AP88" i="9"/>
  <c r="AK88" i="9"/>
  <c r="AU87" i="9"/>
  <c r="AP87" i="9"/>
  <c r="AK87" i="9"/>
  <c r="AU86" i="9"/>
  <c r="AP86" i="9"/>
  <c r="AK86" i="9"/>
  <c r="AU85" i="9"/>
  <c r="AP85" i="9"/>
  <c r="AK85" i="9"/>
  <c r="AU84" i="9"/>
  <c r="AP84" i="9"/>
  <c r="AK84" i="9"/>
  <c r="AU83" i="9"/>
  <c r="AP83" i="9"/>
  <c r="AK83" i="9"/>
  <c r="AU82" i="9"/>
  <c r="AP82" i="9"/>
  <c r="AK82" i="9"/>
  <c r="AU81" i="9"/>
  <c r="AP81" i="9"/>
  <c r="AK81" i="9"/>
  <c r="AU80" i="9"/>
  <c r="AP80" i="9"/>
  <c r="AK80" i="9"/>
  <c r="AU79" i="9"/>
  <c r="AP79" i="9"/>
  <c r="AK79" i="9"/>
  <c r="AU78" i="9"/>
  <c r="AP78" i="9"/>
  <c r="AK78" i="9"/>
  <c r="AU77" i="9"/>
  <c r="AP77" i="9"/>
  <c r="AK77" i="9"/>
  <c r="AU76" i="9"/>
  <c r="AP76" i="9"/>
  <c r="AK76" i="9"/>
  <c r="AU75" i="9"/>
  <c r="AP75" i="9"/>
  <c r="AK75" i="9"/>
  <c r="AU74" i="9"/>
  <c r="AP74" i="9"/>
  <c r="AK74" i="9"/>
  <c r="AU73" i="9"/>
  <c r="AP73" i="9"/>
  <c r="AK73" i="9"/>
  <c r="AU72" i="9"/>
  <c r="AP72" i="9"/>
  <c r="AK72" i="9"/>
  <c r="AU71" i="9"/>
  <c r="AP71" i="9"/>
  <c r="AK71" i="9"/>
  <c r="AU70" i="9"/>
  <c r="AP70" i="9"/>
  <c r="AK70" i="9"/>
  <c r="AU69" i="9"/>
  <c r="AP69" i="9"/>
  <c r="AK69" i="9"/>
  <c r="AU68" i="9"/>
  <c r="AP68" i="9"/>
  <c r="AK68" i="9"/>
  <c r="AU67" i="9"/>
  <c r="AP67" i="9"/>
  <c r="AK67" i="9"/>
  <c r="AU66" i="9"/>
  <c r="AP66" i="9"/>
  <c r="AK66" i="9"/>
  <c r="AU65" i="9"/>
  <c r="AP65" i="9"/>
  <c r="AK65" i="9"/>
  <c r="AU64" i="9"/>
  <c r="AP64" i="9"/>
  <c r="AK64" i="9"/>
  <c r="AU63" i="9"/>
  <c r="AP63" i="9"/>
  <c r="AK63" i="9"/>
  <c r="AU62" i="9"/>
  <c r="AP62" i="9"/>
  <c r="AK62" i="9"/>
  <c r="AU61" i="9"/>
  <c r="AP61" i="9"/>
  <c r="AK61" i="9"/>
  <c r="AU60" i="9"/>
  <c r="AP60" i="9"/>
  <c r="AK60" i="9"/>
  <c r="AU59" i="9"/>
  <c r="AP59" i="9"/>
  <c r="AK59" i="9"/>
  <c r="AU58" i="9"/>
  <c r="AP58" i="9"/>
  <c r="AK58" i="9"/>
  <c r="AU57" i="9"/>
  <c r="AP57" i="9"/>
  <c r="AK57" i="9"/>
  <c r="AU56" i="9"/>
  <c r="AP56" i="9"/>
  <c r="AK56" i="9"/>
  <c r="AN136" i="9" l="1"/>
  <c r="AS173" i="9"/>
  <c r="AX320" i="9"/>
  <c r="AB54" i="9"/>
  <c r="AB102" i="9" s="1"/>
  <c r="O54" i="9"/>
  <c r="R54" i="9" l="1"/>
  <c r="R73" i="9" s="1"/>
  <c r="AN92" i="9"/>
  <c r="AN138" i="9"/>
  <c r="AN85" i="9"/>
  <c r="AN91" i="9"/>
  <c r="AN174" i="9"/>
  <c r="AN93" i="9"/>
  <c r="AN249" i="9"/>
  <c r="AN324" i="9"/>
  <c r="AN285" i="9"/>
  <c r="AN135" i="9"/>
  <c r="AN333" i="9"/>
  <c r="AN146" i="9"/>
  <c r="AN233" i="9"/>
  <c r="AN257" i="9"/>
  <c r="AN316" i="9"/>
  <c r="AN261" i="9"/>
  <c r="AN77" i="9"/>
  <c r="AN134" i="9"/>
  <c r="AN178" i="9"/>
  <c r="AN311" i="9"/>
  <c r="AN179" i="9"/>
  <c r="AN79" i="9"/>
  <c r="AN113" i="9"/>
  <c r="AN279" i="9"/>
  <c r="AN320" i="9"/>
  <c r="AN314" i="9"/>
  <c r="AN276" i="9"/>
  <c r="AN217" i="9"/>
  <c r="AN115" i="9"/>
  <c r="AN180" i="9"/>
  <c r="AN310" i="9"/>
  <c r="AN288" i="9"/>
  <c r="AN234" i="9"/>
  <c r="AN89" i="9"/>
  <c r="AN63" i="9"/>
  <c r="AN187" i="9"/>
  <c r="AN337" i="9"/>
  <c r="AN266" i="9"/>
  <c r="AN290" i="9"/>
  <c r="AN327" i="9"/>
  <c r="AN340" i="9"/>
  <c r="AN123" i="9"/>
  <c r="AN127" i="9"/>
  <c r="AN97" i="9"/>
  <c r="AN222" i="9"/>
  <c r="AN236" i="9"/>
  <c r="AN126" i="9"/>
  <c r="AN73" i="9"/>
  <c r="AN160" i="9"/>
  <c r="AN297" i="9"/>
  <c r="AN120" i="9"/>
  <c r="AN175" i="9"/>
  <c r="AN117" i="9"/>
  <c r="AN343" i="9"/>
  <c r="AN303" i="9"/>
  <c r="AN262" i="9"/>
  <c r="AN347" i="9"/>
  <c r="AN119" i="9"/>
  <c r="AN101" i="9"/>
  <c r="AN171" i="9"/>
  <c r="AN161" i="9"/>
  <c r="AN143" i="9"/>
  <c r="AN109" i="9"/>
  <c r="AN65" i="9"/>
  <c r="AN220" i="9"/>
  <c r="AN269" i="9"/>
  <c r="AN173" i="9"/>
  <c r="AN61" i="9"/>
  <c r="AN322" i="9"/>
  <c r="AN208" i="9"/>
  <c r="AN348" i="9"/>
  <c r="AN315" i="9"/>
  <c r="AN57" i="9"/>
  <c r="AN191" i="9"/>
  <c r="AN256" i="9"/>
  <c r="AN335" i="9"/>
  <c r="AN326" i="9"/>
  <c r="AN205" i="9"/>
  <c r="AN211" i="9"/>
  <c r="AN157" i="9"/>
  <c r="AN125" i="9"/>
  <c r="AN300" i="9"/>
  <c r="AN128" i="9"/>
  <c r="AN99" i="9"/>
  <c r="AN282" i="9"/>
  <c r="AN305" i="9"/>
  <c r="AN218" i="9"/>
  <c r="AN292" i="9"/>
  <c r="AN207" i="9"/>
  <c r="AN287" i="9"/>
  <c r="AN267" i="9"/>
  <c r="AN225" i="9"/>
  <c r="AN192" i="9"/>
  <c r="AN240" i="9"/>
  <c r="AN112" i="9"/>
  <c r="AN306" i="9"/>
  <c r="AN351" i="9"/>
  <c r="AN154" i="9"/>
  <c r="AN341" i="9"/>
  <c r="AN172" i="9"/>
  <c r="AN184" i="9"/>
  <c r="AN188" i="9"/>
  <c r="AN278" i="9"/>
  <c r="AN111" i="9"/>
  <c r="AN150" i="9"/>
  <c r="AN296" i="9"/>
  <c r="AN170" i="9"/>
  <c r="AN95" i="9"/>
  <c r="AN71" i="9"/>
  <c r="AN144" i="9"/>
  <c r="I54" i="9"/>
  <c r="H54" i="9"/>
  <c r="K54" i="9"/>
  <c r="J54" i="9"/>
  <c r="O214" i="9"/>
  <c r="O163" i="9"/>
  <c r="O329" i="9"/>
  <c r="O119" i="9"/>
  <c r="O213" i="9"/>
  <c r="O188" i="9"/>
  <c r="O347" i="9"/>
  <c r="O326" i="9"/>
  <c r="O247" i="9"/>
  <c r="O141" i="9"/>
  <c r="O173" i="9"/>
  <c r="O291" i="9"/>
  <c r="O162" i="9"/>
  <c r="O154" i="9"/>
  <c r="O123" i="9"/>
  <c r="O251" i="9"/>
  <c r="O80" i="9"/>
  <c r="O186" i="9"/>
  <c r="O190" i="9"/>
  <c r="O156" i="9"/>
  <c r="O153" i="9"/>
  <c r="O253" i="9"/>
  <c r="O177" i="9"/>
  <c r="O130" i="9"/>
  <c r="O282" i="9"/>
  <c r="O142" i="9"/>
  <c r="O98" i="9"/>
  <c r="O243" i="9"/>
  <c r="O205" i="9"/>
  <c r="O167" i="9"/>
  <c r="O276" i="9"/>
  <c r="O109" i="9"/>
  <c r="O350" i="9"/>
  <c r="O278" i="9"/>
  <c r="O300" i="9"/>
  <c r="O108" i="9"/>
  <c r="O178" i="9"/>
  <c r="O297" i="9"/>
  <c r="O175" i="9"/>
  <c r="O333" i="9"/>
  <c r="O284" i="9"/>
  <c r="O196" i="9"/>
  <c r="O204" i="9"/>
  <c r="O351" i="9"/>
  <c r="O125" i="9"/>
  <c r="O105" i="9"/>
  <c r="O226" i="9"/>
  <c r="O113" i="9"/>
  <c r="O166" i="9"/>
  <c r="O277" i="9"/>
  <c r="O327" i="9"/>
  <c r="O225" i="9"/>
  <c r="O338" i="9"/>
  <c r="O58" i="9"/>
  <c r="O315" i="9"/>
  <c r="O289" i="9"/>
  <c r="O116" i="9"/>
  <c r="O280" i="9"/>
  <c r="O328" i="9"/>
  <c r="O87" i="9"/>
  <c r="O115" i="9"/>
  <c r="O228" i="9"/>
  <c r="O67" i="9"/>
  <c r="O71" i="9"/>
  <c r="O117" i="9"/>
  <c r="O149" i="9"/>
  <c r="O84" i="9"/>
  <c r="O334" i="9"/>
  <c r="O348" i="9"/>
  <c r="O320" i="9"/>
  <c r="O144" i="9"/>
  <c r="O200" i="9"/>
  <c r="O308" i="9"/>
  <c r="O316" i="9"/>
  <c r="O331" i="9"/>
  <c r="O259" i="9"/>
  <c r="O288" i="9"/>
  <c r="O93" i="9"/>
  <c r="O237" i="9"/>
  <c r="O355" i="9"/>
  <c r="O274" i="9"/>
  <c r="O257" i="9"/>
  <c r="O249" i="9"/>
  <c r="O306" i="9"/>
  <c r="O137" i="9"/>
  <c r="O172" i="9"/>
  <c r="O74" i="9"/>
  <c r="O246" i="9"/>
  <c r="O254" i="9"/>
  <c r="O270" i="9"/>
  <c r="O138" i="9"/>
  <c r="O324" i="9"/>
  <c r="O335" i="9"/>
  <c r="O238" i="9"/>
  <c r="O150" i="9"/>
  <c r="O69" i="9"/>
  <c r="O275" i="9"/>
  <c r="O217" i="9"/>
  <c r="O260" i="9"/>
  <c r="O139" i="9"/>
  <c r="O114" i="9"/>
  <c r="O211" i="9"/>
  <c r="O179" i="9"/>
  <c r="O252" i="9"/>
  <c r="O255" i="9"/>
  <c r="O66" i="9"/>
  <c r="O203" i="9"/>
  <c r="O100" i="9"/>
  <c r="O322" i="9"/>
  <c r="O241" i="9"/>
  <c r="O170" i="9"/>
  <c r="O207" i="9"/>
  <c r="O96" i="9"/>
  <c r="O189" i="9"/>
  <c r="O258" i="9"/>
  <c r="O313" i="9"/>
  <c r="O296" i="9"/>
  <c r="O194" i="9"/>
  <c r="O256" i="9"/>
  <c r="O219" i="9"/>
  <c r="O133" i="9"/>
  <c r="O77" i="9"/>
  <c r="O106" i="9"/>
  <c r="O295" i="9"/>
  <c r="O70" i="9"/>
  <c r="O140" i="9"/>
  <c r="O304" i="9"/>
  <c r="O72" i="9"/>
  <c r="O112" i="9"/>
  <c r="O262" i="9"/>
  <c r="O323" i="9"/>
  <c r="O332" i="9"/>
  <c r="O161" i="9"/>
  <c r="O236" i="9"/>
  <c r="O353" i="9"/>
  <c r="O59" i="9"/>
  <c r="O132" i="9"/>
  <c r="O349" i="9"/>
  <c r="O271" i="9"/>
  <c r="O180" i="9"/>
  <c r="O230" i="9"/>
  <c r="O218" i="9"/>
  <c r="O292" i="9"/>
  <c r="O182" i="9"/>
  <c r="O229" i="9"/>
  <c r="O279" i="9"/>
  <c r="O89" i="9"/>
  <c r="O83" i="9"/>
  <c r="O128" i="9"/>
  <c r="O250" i="9"/>
  <c r="O181" i="9"/>
  <c r="O344" i="9"/>
  <c r="O121" i="9"/>
  <c r="O126" i="9"/>
  <c r="O248" i="9"/>
  <c r="O73" i="9"/>
  <c r="O185" i="9"/>
  <c r="O285" i="9"/>
  <c r="O176" i="9"/>
  <c r="O131" i="9"/>
  <c r="O343" i="9"/>
  <c r="O346" i="9"/>
  <c r="O330" i="9"/>
  <c r="O310" i="9"/>
  <c r="O321" i="9"/>
  <c r="O301" i="9"/>
  <c r="O57" i="9"/>
  <c r="O293" i="9"/>
  <c r="O136" i="9"/>
  <c r="O91" i="9"/>
  <c r="O101" i="9"/>
  <c r="O261" i="9"/>
  <c r="O231" i="9"/>
  <c r="O318" i="9"/>
  <c r="O171" i="9"/>
  <c r="O352" i="9"/>
  <c r="O263" i="9"/>
  <c r="O220" i="9"/>
  <c r="O165" i="9"/>
  <c r="O148" i="9"/>
  <c r="O227" i="9"/>
  <c r="O68" i="9"/>
  <c r="O339" i="9"/>
  <c r="O199" i="9"/>
  <c r="O221" i="9"/>
  <c r="O303" i="9"/>
  <c r="O79" i="9"/>
  <c r="O92" i="9"/>
  <c r="O209" i="9"/>
  <c r="O152" i="9"/>
  <c r="O325" i="9"/>
  <c r="O129" i="9"/>
  <c r="O75" i="9"/>
  <c r="O245" i="9"/>
  <c r="O299" i="9"/>
  <c r="O120" i="9"/>
  <c r="O224" i="9"/>
  <c r="O155" i="9"/>
  <c r="O168" i="9"/>
  <c r="O192" i="9"/>
  <c r="O286" i="9"/>
  <c r="O319" i="9"/>
  <c r="O222" i="9"/>
  <c r="O61" i="9"/>
  <c r="O294" i="9"/>
  <c r="O342" i="9"/>
  <c r="O266" i="9"/>
  <c r="O146" i="9"/>
  <c r="O191" i="9"/>
  <c r="O56" i="9"/>
  <c r="O302" i="9"/>
  <c r="O305" i="9"/>
  <c r="O232" i="9"/>
  <c r="O272" i="9"/>
  <c r="O239" i="9"/>
  <c r="O317" i="9"/>
  <c r="O208" i="9"/>
  <c r="O311" i="9"/>
  <c r="O107" i="9"/>
  <c r="O244" i="9"/>
  <c r="O85" i="9"/>
  <c r="O340" i="9"/>
  <c r="O234" i="9"/>
  <c r="O210" i="9"/>
  <c r="O102" i="9"/>
  <c r="O336" i="9"/>
  <c r="O268" i="9"/>
  <c r="O118" i="9"/>
  <c r="O240" i="9"/>
  <c r="O298" i="9"/>
  <c r="O187" i="9"/>
  <c r="O65" i="9"/>
  <c r="O160" i="9"/>
  <c r="O135" i="9"/>
  <c r="O111" i="9"/>
  <c r="O283" i="9"/>
  <c r="O354" i="9"/>
  <c r="O242" i="9"/>
  <c r="O86" i="9"/>
  <c r="O169" i="9"/>
  <c r="O265" i="9"/>
  <c r="O202" i="9"/>
  <c r="O233" i="9"/>
  <c r="O290" i="9"/>
  <c r="O267" i="9"/>
  <c r="O287" i="9"/>
  <c r="O212" i="9"/>
  <c r="O174" i="9"/>
  <c r="O197" i="9"/>
  <c r="O62" i="9"/>
  <c r="O76" i="9"/>
  <c r="O63" i="9"/>
  <c r="O307" i="9"/>
  <c r="O195" i="9"/>
  <c r="O95" i="9"/>
  <c r="O312" i="9"/>
  <c r="O341" i="9"/>
  <c r="O223" i="9"/>
  <c r="O281" i="9"/>
  <c r="O337" i="9"/>
  <c r="O78" i="9"/>
  <c r="O151" i="9"/>
  <c r="O124" i="9"/>
  <c r="O82" i="9"/>
  <c r="O90" i="9"/>
  <c r="O158" i="9"/>
  <c r="O235" i="9"/>
  <c r="O127" i="9"/>
  <c r="O60" i="9"/>
  <c r="O145" i="9"/>
  <c r="O215" i="9"/>
  <c r="O110" i="9"/>
  <c r="O143" i="9"/>
  <c r="O264" i="9"/>
  <c r="O88" i="9"/>
  <c r="O345" i="9"/>
  <c r="O103" i="9"/>
  <c r="O201" i="9"/>
  <c r="O104" i="9"/>
  <c r="O273" i="9"/>
  <c r="O122" i="9"/>
  <c r="O206" i="9"/>
  <c r="O99" i="9"/>
  <c r="O309" i="9"/>
  <c r="O147" i="9"/>
  <c r="O94" i="9"/>
  <c r="O159" i="9"/>
  <c r="O269" i="9"/>
  <c r="O193" i="9"/>
  <c r="O314" i="9"/>
  <c r="O198" i="9"/>
  <c r="O183" i="9"/>
  <c r="O164" i="9"/>
  <c r="O97" i="9"/>
  <c r="O216" i="9"/>
  <c r="O134" i="9"/>
  <c r="O157" i="9"/>
  <c r="O81" i="9"/>
  <c r="O64" i="9"/>
  <c r="O184" i="9"/>
  <c r="Z54" i="9"/>
  <c r="AB230" i="9"/>
  <c r="AB71" i="9"/>
  <c r="AB349" i="9"/>
  <c r="AB232" i="9"/>
  <c r="AB168" i="9"/>
  <c r="AB119" i="9"/>
  <c r="AB316" i="9"/>
  <c r="AB265" i="9"/>
  <c r="AB308" i="9"/>
  <c r="AB201" i="9"/>
  <c r="AB286" i="9"/>
  <c r="AB215" i="9"/>
  <c r="AB89" i="9"/>
  <c r="AB335" i="9"/>
  <c r="AB138" i="9"/>
  <c r="AB190" i="9"/>
  <c r="AB80" i="9"/>
  <c r="AB317" i="9"/>
  <c r="AB238" i="9"/>
  <c r="AB70" i="9"/>
  <c r="AB202" i="9"/>
  <c r="AB289" i="9"/>
  <c r="AB353" i="9"/>
  <c r="AB189" i="9"/>
  <c r="AB331" i="9"/>
  <c r="AB291" i="9"/>
  <c r="AB333" i="9"/>
  <c r="AB321" i="9"/>
  <c r="AB274" i="9"/>
  <c r="AB184" i="9"/>
  <c r="Q54" i="9"/>
  <c r="AB83" i="9"/>
  <c r="AB330" i="9"/>
  <c r="AB100" i="9"/>
  <c r="AB170" i="9"/>
  <c r="AB221" i="9"/>
  <c r="AB245" i="9"/>
  <c r="AB99" i="9"/>
  <c r="AB250" i="9"/>
  <c r="AB246" i="9"/>
  <c r="AB351" i="9"/>
  <c r="AB315" i="9"/>
  <c r="AB248" i="9"/>
  <c r="AB216" i="9"/>
  <c r="AB98" i="9"/>
  <c r="AB199" i="9"/>
  <c r="AB306" i="9"/>
  <c r="P54" i="9"/>
  <c r="AB109" i="9"/>
  <c r="AB160" i="9"/>
  <c r="AB143" i="9"/>
  <c r="AB163" i="9"/>
  <c r="AB303" i="9"/>
  <c r="AB305" i="9"/>
  <c r="AB266" i="9"/>
  <c r="AB91" i="9"/>
  <c r="AB297" i="9"/>
  <c r="AB187" i="9"/>
  <c r="AB344" i="9"/>
  <c r="AB112" i="9"/>
  <c r="AB101" i="9"/>
  <c r="AB85" i="9"/>
  <c r="AB343" i="9"/>
  <c r="AB241" i="9"/>
  <c r="AB294" i="9"/>
  <c r="AB90" i="9"/>
  <c r="AB237" i="9"/>
  <c r="AB107" i="9"/>
  <c r="AB244" i="9"/>
  <c r="AB273" i="9"/>
  <c r="AB267" i="9"/>
  <c r="AB320" i="9"/>
  <c r="AB60" i="9"/>
  <c r="AB234" i="9"/>
  <c r="AB197" i="9"/>
  <c r="AB137" i="9"/>
  <c r="AB342" i="9"/>
  <c r="AB162" i="9"/>
  <c r="AB243" i="9"/>
  <c r="AB259" i="9"/>
  <c r="AB151" i="9"/>
  <c r="AB147" i="9"/>
  <c r="AB172" i="9"/>
  <c r="AB204" i="9"/>
  <c r="AB146" i="9"/>
  <c r="AB231" i="9"/>
  <c r="AB287" i="9"/>
  <c r="AB249" i="9"/>
  <c r="AB118" i="9"/>
  <c r="AB217" i="9"/>
  <c r="AB278" i="9"/>
  <c r="AB236" i="9"/>
  <c r="AB296" i="9"/>
  <c r="AB134" i="9"/>
  <c r="AB326" i="9"/>
  <c r="AB144" i="9"/>
  <c r="AB150" i="9"/>
  <c r="AB212" i="9"/>
  <c r="AB181" i="9"/>
  <c r="AB93" i="9"/>
  <c r="AB103" i="9"/>
  <c r="AB120" i="9"/>
  <c r="AB352" i="9"/>
  <c r="AB87" i="9"/>
  <c r="AB72" i="9"/>
  <c r="AB224" i="9"/>
  <c r="AB339" i="9"/>
  <c r="AB75" i="9"/>
  <c r="AB113" i="9"/>
  <c r="AB57" i="9"/>
  <c r="AB307" i="9"/>
  <c r="AB219" i="9"/>
  <c r="AB324" i="9"/>
  <c r="AB131" i="9"/>
  <c r="AB182" i="9"/>
  <c r="AB110" i="9"/>
  <c r="AB167" i="9"/>
  <c r="AB122" i="9"/>
  <c r="AB81" i="9"/>
  <c r="AB258" i="9"/>
  <c r="AB148" i="9"/>
  <c r="AB213" i="9"/>
  <c r="AB270" i="9"/>
  <c r="AB252" i="9"/>
  <c r="AB211" i="9"/>
  <c r="AB88" i="9"/>
  <c r="AB322" i="9"/>
  <c r="AB346" i="9"/>
  <c r="AB233" i="9"/>
  <c r="AB298" i="9"/>
  <c r="AB218" i="9"/>
  <c r="AB272" i="9"/>
  <c r="AB66" i="9"/>
  <c r="AB255" i="9"/>
  <c r="AB223" i="9"/>
  <c r="AB191" i="9"/>
  <c r="AB268" i="9"/>
  <c r="AB337" i="9"/>
  <c r="AB74" i="9"/>
  <c r="AB92" i="9"/>
  <c r="AB323" i="9"/>
  <c r="AB325" i="9"/>
  <c r="AB171" i="9"/>
  <c r="AB96" i="9"/>
  <c r="AB247" i="9"/>
  <c r="AB126" i="9"/>
  <c r="AB130" i="9"/>
  <c r="AB257" i="9"/>
  <c r="AB282" i="9"/>
  <c r="AB192" i="9"/>
  <c r="AB299" i="9"/>
  <c r="AB140" i="9"/>
  <c r="AB62" i="9"/>
  <c r="AB121" i="9"/>
  <c r="AB284" i="9"/>
  <c r="AB106" i="9"/>
  <c r="AB309" i="9"/>
  <c r="AB79" i="9"/>
  <c r="AB207" i="9"/>
  <c r="AB183" i="9"/>
  <c r="AB153" i="9"/>
  <c r="AB185" i="9"/>
  <c r="AB136" i="9"/>
  <c r="AB350" i="9"/>
  <c r="AB355" i="9"/>
  <c r="AB117" i="9"/>
  <c r="AB145" i="9"/>
  <c r="AB312" i="9"/>
  <c r="AB341" i="9"/>
  <c r="AB56" i="9"/>
  <c r="AB114" i="9"/>
  <c r="AB329" i="9"/>
  <c r="AB178" i="9"/>
  <c r="AB345" i="9"/>
  <c r="AB347" i="9"/>
  <c r="AB319" i="9"/>
  <c r="AB208" i="9"/>
  <c r="AB194" i="9"/>
  <c r="AB281" i="9"/>
  <c r="AB328" i="9"/>
  <c r="AB82" i="9"/>
  <c r="AB132" i="9"/>
  <c r="AB334" i="9"/>
  <c r="AB302" i="9"/>
  <c r="AB59" i="9"/>
  <c r="AB154" i="9"/>
  <c r="AB276" i="9"/>
  <c r="AB105" i="9"/>
  <c r="AB226" i="9"/>
  <c r="AB115" i="9"/>
  <c r="AB292" i="9"/>
  <c r="AB111" i="9"/>
  <c r="AB235" i="9"/>
  <c r="AB203" i="9"/>
  <c r="AB180" i="9"/>
  <c r="AB76" i="9"/>
  <c r="AB313" i="9"/>
  <c r="AB209" i="9"/>
  <c r="AB256" i="9"/>
  <c r="AB338" i="9"/>
  <c r="AB128" i="9"/>
  <c r="AB195" i="9"/>
  <c r="AB200" i="9"/>
  <c r="AB229" i="9"/>
  <c r="AB86" i="9"/>
  <c r="AB262" i="9"/>
  <c r="AB301" i="9"/>
  <c r="AB280" i="9"/>
  <c r="AB124" i="9"/>
  <c r="AB277" i="9"/>
  <c r="AB176" i="9"/>
  <c r="AB179" i="9"/>
  <c r="AB186" i="9"/>
  <c r="AB127" i="9"/>
  <c r="AB295" i="9"/>
  <c r="AB77" i="9"/>
  <c r="AB94" i="9"/>
  <c r="AB228" i="9"/>
  <c r="AB133" i="9"/>
  <c r="AB139" i="9"/>
  <c r="AB253" i="9"/>
  <c r="AB206" i="9"/>
  <c r="AB304" i="9"/>
  <c r="AB314" i="9"/>
  <c r="AB332" i="9"/>
  <c r="AB149" i="9"/>
  <c r="AB165" i="9"/>
  <c r="AB116" i="9"/>
  <c r="AB158" i="9"/>
  <c r="AB104" i="9"/>
  <c r="AB340" i="9"/>
  <c r="AB65" i="9"/>
  <c r="AB225" i="9"/>
  <c r="AB261" i="9"/>
  <c r="AB135" i="9"/>
  <c r="AB177" i="9"/>
  <c r="AB327" i="9"/>
  <c r="AB205" i="9"/>
  <c r="AB175" i="9"/>
  <c r="AB152" i="9"/>
  <c r="AB173" i="9"/>
  <c r="AB288" i="9"/>
  <c r="AB275" i="9"/>
  <c r="AB210" i="9"/>
  <c r="AB242" i="9"/>
  <c r="AB141" i="9"/>
  <c r="AB156" i="9"/>
  <c r="AB271" i="9"/>
  <c r="AB108" i="9"/>
  <c r="AB198" i="9"/>
  <c r="AB84" i="9"/>
  <c r="AB142" i="9"/>
  <c r="AB196" i="9"/>
  <c r="AB95" i="9"/>
  <c r="AB300" i="9"/>
  <c r="AB125" i="9"/>
  <c r="AB155" i="9"/>
  <c r="AB73" i="9"/>
  <c r="AB78" i="9"/>
  <c r="AB157" i="9"/>
  <c r="AB166" i="9"/>
  <c r="AB161" i="9"/>
  <c r="AB239" i="9"/>
  <c r="AB68" i="9"/>
  <c r="AB159" i="9"/>
  <c r="AB290" i="9"/>
  <c r="AB285" i="9"/>
  <c r="AB260" i="9"/>
  <c r="AB188" i="9"/>
  <c r="AB354" i="9"/>
  <c r="AB69" i="9"/>
  <c r="AB318" i="9"/>
  <c r="AB269" i="9"/>
  <c r="AB283" i="9"/>
  <c r="AB193" i="9"/>
  <c r="AB222" i="9"/>
  <c r="AB67" i="9"/>
  <c r="AB220" i="9"/>
  <c r="AB336" i="9"/>
  <c r="AB263" i="9"/>
  <c r="AB264" i="9"/>
  <c r="AB227" i="9"/>
  <c r="AB311" i="9"/>
  <c r="AB254" i="9"/>
  <c r="AB61" i="9"/>
  <c r="AB123" i="9"/>
  <c r="AB240" i="9"/>
  <c r="AB169" i="9"/>
  <c r="AB174" i="9"/>
  <c r="AB293" i="9"/>
  <c r="AB58" i="9"/>
  <c r="AB97" i="9"/>
  <c r="AB64" i="9"/>
  <c r="AB63" i="9"/>
  <c r="AB348" i="9"/>
  <c r="AA54" i="9"/>
  <c r="AB214" i="9"/>
  <c r="AB310" i="9"/>
  <c r="AB129" i="9"/>
  <c r="AB164" i="9"/>
  <c r="AB251" i="9"/>
  <c r="AB279" i="9"/>
  <c r="AC54" i="9"/>
  <c r="AE54" i="9"/>
  <c r="AD54" i="9"/>
  <c r="AX151" i="9"/>
  <c r="AX278" i="9"/>
  <c r="AX174" i="9"/>
  <c r="AX66" i="9"/>
  <c r="AX90" i="9"/>
  <c r="AX185" i="9"/>
  <c r="AX245" i="9"/>
  <c r="AX261" i="9"/>
  <c r="AX123" i="9"/>
  <c r="AX230" i="9"/>
  <c r="AX199" i="9"/>
  <c r="AX169" i="9"/>
  <c r="AX334" i="9"/>
  <c r="AX188" i="9"/>
  <c r="AX256" i="9"/>
  <c r="AX226" i="9"/>
  <c r="AX111" i="9"/>
  <c r="AX58" i="9"/>
  <c r="AX309" i="9"/>
  <c r="AX259" i="9"/>
  <c r="AX354" i="9"/>
  <c r="AX135" i="9"/>
  <c r="AX232" i="9"/>
  <c r="AX134" i="9"/>
  <c r="AX110" i="9"/>
  <c r="AX308" i="9"/>
  <c r="AX217" i="9"/>
  <c r="AX187" i="9"/>
  <c r="AX84" i="9"/>
  <c r="AX216" i="9"/>
  <c r="AX121" i="9"/>
  <c r="AX213" i="9"/>
  <c r="AX130" i="9"/>
  <c r="AX238" i="9"/>
  <c r="AX325" i="9"/>
  <c r="AX337" i="9"/>
  <c r="AX229" i="9"/>
  <c r="AX294" i="9"/>
  <c r="AX57" i="9"/>
  <c r="AX60" i="9"/>
  <c r="AX257" i="9"/>
  <c r="AX142" i="9"/>
  <c r="AX333" i="9"/>
  <c r="AX310" i="9"/>
  <c r="AX249" i="9"/>
  <c r="AX191" i="9"/>
  <c r="AX251" i="9"/>
  <c r="AX221" i="9"/>
  <c r="AX67" i="9"/>
  <c r="AX314" i="9"/>
  <c r="AX300" i="9"/>
  <c r="AX192" i="9"/>
  <c r="AX78" i="9"/>
  <c r="AX262" i="9"/>
  <c r="AX281" i="9"/>
  <c r="AX347" i="9"/>
  <c r="AX233" i="9"/>
  <c r="AX341" i="9"/>
  <c r="AX164" i="9"/>
  <c r="AX105" i="9"/>
  <c r="AX165" i="9"/>
  <c r="AX258" i="9"/>
  <c r="AX326" i="9"/>
  <c r="AX279" i="9"/>
  <c r="AX93" i="9"/>
  <c r="AX225" i="9"/>
  <c r="AX139" i="9"/>
  <c r="AX161" i="9"/>
  <c r="AX211" i="9"/>
  <c r="AX128" i="9"/>
  <c r="AX75" i="9"/>
  <c r="AX203" i="9"/>
  <c r="AX280" i="9"/>
  <c r="AX239" i="9"/>
  <c r="AX200" i="9"/>
  <c r="AX86" i="9"/>
  <c r="AX162" i="9"/>
  <c r="AX97" i="9"/>
  <c r="AX170" i="9"/>
  <c r="AX223" i="9"/>
  <c r="AX335" i="9"/>
  <c r="AX210" i="9"/>
  <c r="AX299" i="9"/>
  <c r="AX349" i="9"/>
  <c r="AX100" i="9"/>
  <c r="AX136" i="9"/>
  <c r="AX129" i="9"/>
  <c r="AX194" i="9"/>
  <c r="AX119" i="9"/>
  <c r="AX64" i="9"/>
  <c r="AX317" i="9"/>
  <c r="AX272" i="9"/>
  <c r="AX176" i="9"/>
  <c r="AX353" i="9"/>
  <c r="AX240" i="9"/>
  <c r="AX88" i="9"/>
  <c r="AX263" i="9"/>
  <c r="AX254" i="9"/>
  <c r="AX198" i="9"/>
  <c r="AX237" i="9"/>
  <c r="AX56" i="9"/>
  <c r="AX76" i="9"/>
  <c r="AX355" i="9"/>
  <c r="AX182" i="9"/>
  <c r="AX127" i="9"/>
  <c r="AX140" i="9"/>
  <c r="AX339" i="9"/>
  <c r="AX196" i="9"/>
  <c r="AX291" i="9"/>
  <c r="AX73" i="9"/>
  <c r="AX133" i="9"/>
  <c r="AX193" i="9"/>
  <c r="AX107" i="9"/>
  <c r="AX183" i="9"/>
  <c r="AX132" i="9"/>
  <c r="AX328" i="9"/>
  <c r="AX287" i="9"/>
  <c r="AX126" i="9"/>
  <c r="AX77" i="9"/>
  <c r="AX269" i="9"/>
  <c r="AX195" i="9"/>
  <c r="AX289" i="9"/>
  <c r="AX153" i="9"/>
  <c r="AX248" i="9"/>
  <c r="AX112" i="9"/>
  <c r="AX118" i="9"/>
  <c r="AX116" i="9"/>
  <c r="AX179" i="9"/>
  <c r="AX235" i="9"/>
  <c r="AX311" i="9"/>
  <c r="AX220" i="9"/>
  <c r="AX302" i="9"/>
  <c r="AX117" i="9"/>
  <c r="AX106" i="9"/>
  <c r="AX157" i="9"/>
  <c r="AX168" i="9"/>
  <c r="AX79" i="9"/>
  <c r="AX74" i="9"/>
  <c r="AX307" i="9"/>
  <c r="AX250" i="9"/>
  <c r="AX144" i="9"/>
  <c r="AX293" i="9"/>
  <c r="AX244" i="9"/>
  <c r="AX190" i="9"/>
  <c r="AX228" i="9"/>
  <c r="AX147" i="9"/>
  <c r="AX197" i="9"/>
  <c r="AX125" i="9"/>
  <c r="AX276" i="9"/>
  <c r="AX321" i="9"/>
  <c r="AX266" i="9"/>
  <c r="AX332" i="9"/>
  <c r="AX131" i="9"/>
  <c r="AX304" i="9"/>
  <c r="AX158" i="9"/>
  <c r="AX124" i="9"/>
  <c r="AX87" i="9"/>
  <c r="AX122" i="9"/>
  <c r="AX72" i="9"/>
  <c r="AX104" i="9"/>
  <c r="AX286" i="9"/>
  <c r="AX80" i="9"/>
  <c r="AX214" i="9"/>
  <c r="AX222" i="9"/>
  <c r="AX288" i="9"/>
  <c r="AX329" i="9"/>
  <c r="AX212" i="9"/>
  <c r="AX268" i="9"/>
  <c r="AX236" i="9"/>
  <c r="AX94" i="9"/>
  <c r="AX277" i="9"/>
  <c r="AX145" i="9"/>
  <c r="AX273" i="9"/>
  <c r="AX215" i="9"/>
  <c r="AX114" i="9"/>
  <c r="AX282" i="9"/>
  <c r="AX253" i="9"/>
  <c r="AX70" i="9"/>
  <c r="AX95" i="9"/>
  <c r="AX178" i="9"/>
  <c r="AX243" i="9"/>
  <c r="AX166" i="9"/>
  <c r="AX65" i="9"/>
  <c r="AX63" i="9"/>
  <c r="AX345" i="9"/>
  <c r="AX150" i="9"/>
  <c r="AX224" i="9"/>
  <c r="AX171" i="9"/>
  <c r="AX295" i="9"/>
  <c r="AX318" i="9"/>
  <c r="AX274" i="9"/>
  <c r="AX173" i="9"/>
  <c r="AX160" i="9"/>
  <c r="AX209" i="9"/>
  <c r="AX115" i="9"/>
  <c r="AX283" i="9"/>
  <c r="AX137" i="9"/>
  <c r="AX68" i="9"/>
  <c r="AX348" i="9"/>
  <c r="AX146" i="9"/>
  <c r="AX343" i="9"/>
  <c r="AX306" i="9"/>
  <c r="AX315" i="9"/>
  <c r="AX175" i="9"/>
  <c r="AX344" i="9"/>
  <c r="AX313" i="9"/>
  <c r="AX219" i="9"/>
  <c r="AX184" i="9"/>
  <c r="AX92" i="9"/>
  <c r="AX89" i="9"/>
  <c r="AX143" i="9"/>
  <c r="AX101" i="9"/>
  <c r="AX201" i="9"/>
  <c r="AX271" i="9"/>
  <c r="AX312" i="9"/>
  <c r="AX154" i="9"/>
  <c r="AX292" i="9"/>
  <c r="AX202" i="9"/>
  <c r="AX177" i="9"/>
  <c r="AX59" i="9"/>
  <c r="AX323" i="9"/>
  <c r="AX255" i="9"/>
  <c r="AX69" i="9"/>
  <c r="AX205" i="9"/>
  <c r="AX172" i="9"/>
  <c r="AX270" i="9"/>
  <c r="AX120" i="9"/>
  <c r="AX319" i="9"/>
  <c r="AX103" i="9"/>
  <c r="AX350" i="9"/>
  <c r="AX298" i="9"/>
  <c r="AX342" i="9"/>
  <c r="AX322" i="9"/>
  <c r="AX305" i="9"/>
  <c r="AX141" i="9"/>
  <c r="AX231" i="9"/>
  <c r="AX208" i="9"/>
  <c r="AX206" i="9"/>
  <c r="AX61" i="9"/>
  <c r="AX148" i="9"/>
  <c r="AX275" i="9"/>
  <c r="AX264" i="9"/>
  <c r="AX109" i="9"/>
  <c r="AX260" i="9"/>
  <c r="AX296" i="9"/>
  <c r="AX331" i="9"/>
  <c r="AX99" i="9"/>
  <c r="AX336" i="9"/>
  <c r="AX62" i="9"/>
  <c r="AX327" i="9"/>
  <c r="AX330" i="9"/>
  <c r="AX189" i="9"/>
  <c r="AX351" i="9"/>
  <c r="AX246" i="9"/>
  <c r="AX113" i="9"/>
  <c r="AX82" i="9"/>
  <c r="AX204" i="9"/>
  <c r="AX155" i="9"/>
  <c r="AX247" i="9"/>
  <c r="AX227" i="9"/>
  <c r="AX252" i="9"/>
  <c r="AX285" i="9"/>
  <c r="AX267" i="9"/>
  <c r="AX234" i="9"/>
  <c r="AX338" i="9"/>
  <c r="AX156" i="9"/>
  <c r="AX301" i="9"/>
  <c r="AX352" i="9"/>
  <c r="AX152" i="9"/>
  <c r="AX159" i="9"/>
  <c r="AX149" i="9"/>
  <c r="AX241" i="9"/>
  <c r="AX324" i="9"/>
  <c r="AX284" i="9"/>
  <c r="AX186" i="9"/>
  <c r="AX71" i="9"/>
  <c r="AX290" i="9"/>
  <c r="AX85" i="9"/>
  <c r="AX108" i="9"/>
  <c r="AX163" i="9"/>
  <c r="AX340" i="9"/>
  <c r="AX316" i="9"/>
  <c r="AX167" i="9"/>
  <c r="AX218" i="9"/>
  <c r="AX81" i="9"/>
  <c r="AX98" i="9"/>
  <c r="AX242" i="9"/>
  <c r="AX180" i="9"/>
  <c r="AX83" i="9"/>
  <c r="AX91" i="9"/>
  <c r="AX102" i="9"/>
  <c r="AX207" i="9"/>
  <c r="AX181" i="9"/>
  <c r="AX346" i="9"/>
  <c r="AX297" i="9"/>
  <c r="AX96" i="9"/>
  <c r="AX138" i="9"/>
  <c r="AX265" i="9"/>
  <c r="AX303" i="9"/>
  <c r="AS290" i="9"/>
  <c r="AS77" i="9"/>
  <c r="AS310" i="9"/>
  <c r="AS128" i="9"/>
  <c r="AS97" i="9"/>
  <c r="AS273" i="9"/>
  <c r="AS145" i="9"/>
  <c r="AS245" i="9"/>
  <c r="AS271" i="9"/>
  <c r="AS182" i="9"/>
  <c r="AS101" i="9"/>
  <c r="AS154" i="9"/>
  <c r="AS138" i="9"/>
  <c r="AS88" i="9"/>
  <c r="AS204" i="9"/>
  <c r="AS89" i="9"/>
  <c r="AS120" i="9"/>
  <c r="AS222" i="9"/>
  <c r="AS267" i="9"/>
  <c r="AS180" i="9"/>
  <c r="AS202" i="9"/>
  <c r="AS350" i="9"/>
  <c r="AS279" i="9"/>
  <c r="AS300" i="9"/>
  <c r="AS315" i="9"/>
  <c r="AS187" i="9"/>
  <c r="AS140" i="9"/>
  <c r="AS303" i="9"/>
  <c r="AS158" i="9"/>
  <c r="AS212" i="9"/>
  <c r="AS206" i="9"/>
  <c r="AS98" i="9"/>
  <c r="AS147" i="9"/>
  <c r="AS102" i="9"/>
  <c r="AS226" i="9"/>
  <c r="AS269" i="9"/>
  <c r="AS287" i="9"/>
  <c r="AS322" i="9"/>
  <c r="AS190" i="9"/>
  <c r="AS346" i="9"/>
  <c r="AS124" i="9"/>
  <c r="AS197" i="9"/>
  <c r="AS151" i="9"/>
  <c r="AS205" i="9"/>
  <c r="AS106" i="9"/>
  <c r="AS314" i="9"/>
  <c r="AS139" i="9"/>
  <c r="AS64" i="9"/>
  <c r="AS266" i="9"/>
  <c r="AS228" i="9"/>
  <c r="AS344" i="9"/>
  <c r="AS274" i="9"/>
  <c r="AS213" i="9"/>
  <c r="AS103" i="9"/>
  <c r="AS122" i="9"/>
  <c r="AS132" i="9"/>
  <c r="AS131" i="9"/>
  <c r="AS293" i="9"/>
  <c r="AS130" i="9"/>
  <c r="AS164" i="9"/>
  <c r="AS261" i="9"/>
  <c r="AS268" i="9"/>
  <c r="AS100" i="9"/>
  <c r="AS72" i="9"/>
  <c r="AS252" i="9"/>
  <c r="AS99" i="9"/>
  <c r="AS150" i="9"/>
  <c r="AS78" i="9"/>
  <c r="AS247" i="9"/>
  <c r="AS71" i="9"/>
  <c r="AS306" i="9"/>
  <c r="AS248" i="9"/>
  <c r="AS262" i="9"/>
  <c r="AS295" i="9"/>
  <c r="AS85" i="9"/>
  <c r="AS320" i="9"/>
  <c r="AS209" i="9"/>
  <c r="AS169" i="9"/>
  <c r="AS84" i="9"/>
  <c r="AS305" i="9"/>
  <c r="AS81" i="9"/>
  <c r="AS217" i="9"/>
  <c r="AS68" i="9"/>
  <c r="AS253" i="9"/>
  <c r="AS280" i="9"/>
  <c r="AS69" i="9"/>
  <c r="AS170" i="9"/>
  <c r="AS133" i="9"/>
  <c r="AS79" i="9"/>
  <c r="AS127" i="9"/>
  <c r="AS62" i="9"/>
  <c r="AS86" i="9"/>
  <c r="AS347" i="9"/>
  <c r="AS111" i="9"/>
  <c r="AS165" i="9"/>
  <c r="AS134" i="9"/>
  <c r="AS259" i="9"/>
  <c r="AS208" i="9"/>
  <c r="AS307" i="9"/>
  <c r="AS175" i="9"/>
  <c r="AS282" i="9"/>
  <c r="AS91" i="9"/>
  <c r="AS244" i="9"/>
  <c r="AS231" i="9"/>
  <c r="AS227" i="9"/>
  <c r="AS94" i="9"/>
  <c r="AS67" i="9"/>
  <c r="AS316" i="9"/>
  <c r="AS327" i="9"/>
  <c r="AS176" i="9"/>
  <c r="AS161" i="9"/>
  <c r="AS309" i="9"/>
  <c r="AS200" i="9"/>
  <c r="AS167" i="9"/>
  <c r="AS249" i="9"/>
  <c r="AS179" i="9"/>
  <c r="AS223" i="9"/>
  <c r="AS76" i="9"/>
  <c r="AS163" i="9"/>
  <c r="AS297" i="9"/>
  <c r="AS221" i="9"/>
  <c r="AS240" i="9"/>
  <c r="AS108" i="9"/>
  <c r="AS82" i="9"/>
  <c r="AS330" i="9"/>
  <c r="AS193" i="9"/>
  <c r="AS109" i="9"/>
  <c r="AS298" i="9"/>
  <c r="AS265" i="9"/>
  <c r="AS281" i="9"/>
  <c r="AS301" i="9"/>
  <c r="AS328" i="9"/>
  <c r="AS345" i="9"/>
  <c r="AS194" i="9"/>
  <c r="AS143" i="9"/>
  <c r="AS235" i="9"/>
  <c r="AS254" i="9"/>
  <c r="AS172" i="9"/>
  <c r="AS119" i="9"/>
  <c r="AS73" i="9"/>
  <c r="AS318" i="9"/>
  <c r="AS93" i="9"/>
  <c r="AS63" i="9"/>
  <c r="AS104" i="9"/>
  <c r="AS277" i="9"/>
  <c r="AS334" i="9"/>
  <c r="AS110" i="9"/>
  <c r="AS292" i="9"/>
  <c r="AS184" i="9"/>
  <c r="AS246" i="9"/>
  <c r="AS126" i="9"/>
  <c r="AS59" i="9"/>
  <c r="AS162" i="9"/>
  <c r="AS341" i="9"/>
  <c r="AS299" i="9"/>
  <c r="AS215" i="9"/>
  <c r="AS272" i="9"/>
  <c r="AS260" i="9"/>
  <c r="AS313" i="9"/>
  <c r="AS195" i="9"/>
  <c r="AS304" i="9"/>
  <c r="AS112" i="9"/>
  <c r="AS203" i="9"/>
  <c r="AS288" i="9"/>
  <c r="AS137" i="9"/>
  <c r="AS196" i="9"/>
  <c r="AS264" i="9"/>
  <c r="AS214" i="9"/>
  <c r="AS319" i="9"/>
  <c r="AS148" i="9"/>
  <c r="AS129" i="9"/>
  <c r="AS90" i="9"/>
  <c r="AS141" i="9"/>
  <c r="AS156" i="9"/>
  <c r="AS258" i="9"/>
  <c r="AS171" i="9"/>
  <c r="AS115" i="9"/>
  <c r="AS80" i="9"/>
  <c r="AS243" i="9"/>
  <c r="AS159" i="9"/>
  <c r="AS92" i="9"/>
  <c r="AS238" i="9"/>
  <c r="AS168" i="9"/>
  <c r="AS335" i="9"/>
  <c r="AS174" i="9"/>
  <c r="AS340" i="9"/>
  <c r="AS255" i="9"/>
  <c r="AS289" i="9"/>
  <c r="AS324" i="9"/>
  <c r="AS270" i="9"/>
  <c r="AS225" i="9"/>
  <c r="AS199" i="9"/>
  <c r="AS58" i="9"/>
  <c r="AS135" i="9"/>
  <c r="AS284" i="9"/>
  <c r="AS251" i="9"/>
  <c r="AS294" i="9"/>
  <c r="AS291" i="9"/>
  <c r="AS118" i="9"/>
  <c r="AS211" i="9"/>
  <c r="AS65" i="9"/>
  <c r="AS286" i="9"/>
  <c r="AS333" i="9"/>
  <c r="AS229" i="9"/>
  <c r="AS311" i="9"/>
  <c r="AS117" i="9"/>
  <c r="AS353" i="9"/>
  <c r="AS278" i="9"/>
  <c r="AS149" i="9"/>
  <c r="AS237" i="9"/>
  <c r="AS189" i="9"/>
  <c r="AS166" i="9"/>
  <c r="AS218" i="9"/>
  <c r="AS70" i="9"/>
  <c r="AS136" i="9"/>
  <c r="AS160" i="9"/>
  <c r="AS157" i="9"/>
  <c r="AS192" i="9"/>
  <c r="AS178" i="9"/>
  <c r="AS329" i="9"/>
  <c r="AS224" i="9"/>
  <c r="AS348" i="9"/>
  <c r="AS321" i="9"/>
  <c r="AS183" i="9"/>
  <c r="AS61" i="9"/>
  <c r="AS323" i="9"/>
  <c r="AS339" i="9"/>
  <c r="AS354" i="9"/>
  <c r="AS230" i="9"/>
  <c r="AS302" i="9"/>
  <c r="AS95" i="9"/>
  <c r="AS105" i="9"/>
  <c r="AS257" i="9"/>
  <c r="AS155" i="9"/>
  <c r="AS338" i="9"/>
  <c r="AS123" i="9"/>
  <c r="AS331" i="9"/>
  <c r="AS198" i="9"/>
  <c r="AS326" i="9"/>
  <c r="AS276" i="9"/>
  <c r="AS312" i="9"/>
  <c r="AS125" i="9"/>
  <c r="AS250" i="9"/>
  <c r="AS242" i="9"/>
  <c r="AS114" i="9"/>
  <c r="AS241" i="9"/>
  <c r="AS233" i="9"/>
  <c r="AS263" i="9"/>
  <c r="AS181" i="9"/>
  <c r="AS60" i="9"/>
  <c r="AS146" i="9"/>
  <c r="AS152" i="9"/>
  <c r="AS142" i="9"/>
  <c r="AS144" i="9"/>
  <c r="AS96" i="9"/>
  <c r="AS325" i="9"/>
  <c r="AS232" i="9"/>
  <c r="AS83" i="9"/>
  <c r="AS337" i="9"/>
  <c r="AS121" i="9"/>
  <c r="AS285" i="9"/>
  <c r="AS256" i="9"/>
  <c r="AS349" i="9"/>
  <c r="AS342" i="9"/>
  <c r="AS210" i="9"/>
  <c r="AS351" i="9"/>
  <c r="AS66" i="9"/>
  <c r="AS343" i="9"/>
  <c r="AS336" i="9"/>
  <c r="AS236" i="9"/>
  <c r="AS177" i="9"/>
  <c r="AS57" i="9"/>
  <c r="AS216" i="9"/>
  <c r="AS239" i="9"/>
  <c r="AS283" i="9"/>
  <c r="AS234" i="9"/>
  <c r="AS186" i="9"/>
  <c r="AS56" i="9"/>
  <c r="AS355" i="9"/>
  <c r="AS317" i="9"/>
  <c r="AS74" i="9"/>
  <c r="AS207" i="9"/>
  <c r="AS185" i="9"/>
  <c r="AS188" i="9"/>
  <c r="AS308" i="9"/>
  <c r="AS116" i="9"/>
  <c r="AS275" i="9"/>
  <c r="AS153" i="9"/>
  <c r="AS220" i="9"/>
  <c r="AS107" i="9"/>
  <c r="AS201" i="9"/>
  <c r="AS87" i="9"/>
  <c r="AS219" i="9"/>
  <c r="AS352" i="9"/>
  <c r="AS113" i="9"/>
  <c r="AS191" i="9"/>
  <c r="AS296" i="9"/>
  <c r="AS332" i="9"/>
  <c r="AS75" i="9"/>
  <c r="AN94" i="9"/>
  <c r="AN84" i="9"/>
  <c r="AN224" i="9"/>
  <c r="AN124" i="9"/>
  <c r="AN328" i="9"/>
  <c r="AN131" i="9"/>
  <c r="AN108" i="9"/>
  <c r="AN60" i="9"/>
  <c r="AN259" i="9"/>
  <c r="AN58" i="9"/>
  <c r="AN350" i="9"/>
  <c r="AN148" i="9"/>
  <c r="AN164" i="9"/>
  <c r="AN182" i="9"/>
  <c r="AN159" i="9"/>
  <c r="AN295" i="9"/>
  <c r="AN264" i="9"/>
  <c r="AN312" i="9"/>
  <c r="AN349" i="9"/>
  <c r="AN81" i="9"/>
  <c r="AN342" i="9"/>
  <c r="AN75" i="9"/>
  <c r="AN181" i="9"/>
  <c r="AN102" i="9"/>
  <c r="AN221" i="9"/>
  <c r="AN64" i="9"/>
  <c r="AN334" i="9"/>
  <c r="AN82" i="9"/>
  <c r="AN141" i="9"/>
  <c r="AN280" i="9"/>
  <c r="AN122" i="9"/>
  <c r="AN317" i="9"/>
  <c r="AN195" i="9"/>
  <c r="AN87" i="9"/>
  <c r="AN354" i="9"/>
  <c r="AN229" i="9"/>
  <c r="AN107" i="9"/>
  <c r="AN78" i="9"/>
  <c r="AN149" i="9"/>
  <c r="AN139" i="9"/>
  <c r="AN272" i="9"/>
  <c r="AN96" i="9"/>
  <c r="AN252" i="9"/>
  <c r="AN228" i="9"/>
  <c r="AN209" i="9"/>
  <c r="AN193" i="9"/>
  <c r="AN332" i="9"/>
  <c r="AN338" i="9"/>
  <c r="AN241" i="9"/>
  <c r="AN80" i="9"/>
  <c r="AN163" i="9"/>
  <c r="AN302" i="9"/>
  <c r="AN70" i="9"/>
  <c r="AN98" i="9"/>
  <c r="AN129" i="9"/>
  <c r="AN273" i="9"/>
  <c r="AN198" i="9"/>
  <c r="AN140" i="9"/>
  <c r="AN299" i="9"/>
  <c r="AN307" i="9"/>
  <c r="AN121" i="9"/>
  <c r="AN270" i="9"/>
  <c r="AN309" i="9"/>
  <c r="AN281" i="9"/>
  <c r="AN274" i="9"/>
  <c r="AN74" i="9"/>
  <c r="AN152" i="9"/>
  <c r="AN263" i="9"/>
  <c r="AN253" i="9"/>
  <c r="AN355" i="9"/>
  <c r="AN168" i="9"/>
  <c r="AN183" i="9"/>
  <c r="AN245" i="9"/>
  <c r="AN294" i="9"/>
  <c r="AN293" i="9"/>
  <c r="AN156" i="9"/>
  <c r="AN319" i="9"/>
  <c r="AN284" i="9"/>
  <c r="AN72" i="9"/>
  <c r="AN219" i="9"/>
  <c r="AN114" i="9"/>
  <c r="AN353" i="9"/>
  <c r="AN345" i="9"/>
  <c r="AN346" i="9"/>
  <c r="AN162" i="9"/>
  <c r="AN196" i="9"/>
  <c r="AN90" i="9"/>
  <c r="AN177" i="9"/>
  <c r="AN105" i="9"/>
  <c r="AN352" i="9"/>
  <c r="AN194" i="9"/>
  <c r="AN336" i="9"/>
  <c r="AN215" i="9"/>
  <c r="AN235" i="9"/>
  <c r="AN56" i="9"/>
  <c r="AN289" i="9"/>
  <c r="AN250" i="9"/>
  <c r="AN86" i="9"/>
  <c r="AN68" i="9"/>
  <c r="AN339" i="9"/>
  <c r="AN291" i="9"/>
  <c r="AN330" i="9"/>
  <c r="AN237" i="9"/>
  <c r="AN185" i="9"/>
  <c r="AN189" i="9"/>
  <c r="AN286" i="9"/>
  <c r="AN167" i="9"/>
  <c r="AN151" i="9"/>
  <c r="AN88" i="9"/>
  <c r="AN158" i="9"/>
  <c r="AN255" i="9"/>
  <c r="AN66" i="9"/>
  <c r="AN69" i="9"/>
  <c r="AN199" i="9"/>
  <c r="AN247" i="9"/>
  <c r="AN304" i="9"/>
  <c r="AN331" i="9"/>
  <c r="AN244" i="9"/>
  <c r="AN258" i="9"/>
  <c r="AN166" i="9"/>
  <c r="AN239" i="9"/>
  <c r="AN103" i="9"/>
  <c r="AN106" i="9"/>
  <c r="AN169" i="9"/>
  <c r="AN147" i="9"/>
  <c r="AN190" i="9"/>
  <c r="AN246" i="9"/>
  <c r="AN251" i="9"/>
  <c r="AN100" i="9"/>
  <c r="AN212" i="9"/>
  <c r="AN153" i="9"/>
  <c r="AN202" i="9"/>
  <c r="AN268" i="9"/>
  <c r="AN83" i="9"/>
  <c r="AN118" i="9"/>
  <c r="AN216" i="9"/>
  <c r="AN238" i="9"/>
  <c r="AN283" i="9"/>
  <c r="AN204" i="9"/>
  <c r="AN214" i="9"/>
  <c r="AN321" i="9"/>
  <c r="AN203" i="9"/>
  <c r="AN200" i="9"/>
  <c r="AN130" i="9"/>
  <c r="AN201" i="9"/>
  <c r="AN76" i="9"/>
  <c r="AN213" i="9"/>
  <c r="AN254" i="9"/>
  <c r="AN313" i="9"/>
  <c r="AN248" i="9"/>
  <c r="AN176" i="9"/>
  <c r="AN116" i="9"/>
  <c r="AN110" i="9"/>
  <c r="AN155" i="9"/>
  <c r="AN145" i="9"/>
  <c r="AN323" i="9"/>
  <c r="AN133" i="9"/>
  <c r="AN227" i="9"/>
  <c r="AN298" i="9"/>
  <c r="AN67" i="9"/>
  <c r="AN165" i="9"/>
  <c r="AN232" i="9"/>
  <c r="AN308" i="9"/>
  <c r="AN325" i="9"/>
  <c r="AN265" i="9"/>
  <c r="AN206" i="9"/>
  <c r="AN223" i="9"/>
  <c r="AN62" i="9"/>
  <c r="AN275" i="9"/>
  <c r="AN186" i="9"/>
  <c r="AN260" i="9"/>
  <c r="AN277" i="9"/>
  <c r="AN271" i="9"/>
  <c r="AN344" i="9"/>
  <c r="AN137" i="9"/>
  <c r="AN104" i="9"/>
  <c r="AN329" i="9"/>
  <c r="AN242" i="9"/>
  <c r="AN197" i="9"/>
  <c r="AN142" i="9"/>
  <c r="AN318" i="9"/>
  <c r="AN210" i="9"/>
  <c r="AN59" i="9"/>
  <c r="AN243" i="9"/>
  <c r="AN132" i="9"/>
  <c r="AN230" i="9"/>
  <c r="AN226" i="9"/>
  <c r="AN231" i="9"/>
  <c r="AN301" i="9"/>
  <c r="R242" i="9" l="1"/>
  <c r="R339" i="9"/>
  <c r="R71" i="9"/>
  <c r="R84" i="9"/>
  <c r="R203" i="9"/>
  <c r="R109" i="9"/>
  <c r="R90" i="9"/>
  <c r="R117" i="9"/>
  <c r="R161" i="9"/>
  <c r="R126" i="9"/>
  <c r="R131" i="9"/>
  <c r="R191" i="9"/>
  <c r="R108" i="9"/>
  <c r="R226" i="9"/>
  <c r="R78" i="9"/>
  <c r="R139" i="9"/>
  <c r="R122" i="9"/>
  <c r="R275" i="9"/>
  <c r="R259" i="9"/>
  <c r="R353" i="9"/>
  <c r="R299" i="9"/>
  <c r="R178" i="9"/>
  <c r="R332" i="9"/>
  <c r="R146" i="9"/>
  <c r="R306" i="9"/>
  <c r="R93" i="9"/>
  <c r="R334" i="9"/>
  <c r="R326" i="9"/>
  <c r="R165" i="9"/>
  <c r="R287" i="9"/>
  <c r="R56" i="9"/>
  <c r="R169" i="9"/>
  <c r="R209" i="9"/>
  <c r="R239" i="9"/>
  <c r="R127" i="9"/>
  <c r="R355" i="9"/>
  <c r="R158" i="9"/>
  <c r="R293" i="9"/>
  <c r="R294" i="9"/>
  <c r="R175" i="9"/>
  <c r="R223" i="9"/>
  <c r="R173" i="9"/>
  <c r="R256" i="9"/>
  <c r="R290" i="9"/>
  <c r="R83" i="9"/>
  <c r="R231" i="9"/>
  <c r="R104" i="9"/>
  <c r="R61" i="9"/>
  <c r="R222" i="9"/>
  <c r="R116" i="9"/>
  <c r="R132" i="9"/>
  <c r="R251" i="9"/>
  <c r="R244" i="9"/>
  <c r="R183" i="9"/>
  <c r="R330" i="9"/>
  <c r="R349" i="9"/>
  <c r="R81" i="9"/>
  <c r="R270" i="9"/>
  <c r="R112" i="9"/>
  <c r="R98" i="9"/>
  <c r="R72" i="9"/>
  <c r="R101" i="9"/>
  <c r="R225" i="9"/>
  <c r="R118" i="9"/>
  <c r="R301" i="9"/>
  <c r="R164" i="9"/>
  <c r="AR164" i="9" s="1"/>
  <c r="R162" i="9"/>
  <c r="R144" i="9"/>
  <c r="R75" i="9"/>
  <c r="R311" i="9"/>
  <c r="R140" i="9"/>
  <c r="R331" i="9"/>
  <c r="R241" i="9"/>
  <c r="R99" i="9"/>
  <c r="R179" i="9"/>
  <c r="R308" i="9"/>
  <c r="R138" i="9"/>
  <c r="R160" i="9"/>
  <c r="R66" i="9"/>
  <c r="R189" i="9"/>
  <c r="R286" i="9"/>
  <c r="R245" i="9"/>
  <c r="R119" i="9"/>
  <c r="R59" i="9"/>
  <c r="R269" i="9"/>
  <c r="R142" i="9"/>
  <c r="R260" i="9"/>
  <c r="R95" i="9"/>
  <c r="R123" i="9"/>
  <c r="R319" i="9"/>
  <c r="AR319" i="9" s="1"/>
  <c r="R129" i="9"/>
  <c r="R313" i="9"/>
  <c r="R70" i="9"/>
  <c r="R284" i="9"/>
  <c r="R347" i="9"/>
  <c r="R195" i="9"/>
  <c r="R329" i="9"/>
  <c r="R96" i="9"/>
  <c r="R215" i="9"/>
  <c r="R192" i="9"/>
  <c r="R262" i="9"/>
  <c r="R257" i="9"/>
  <c r="AR257" i="9" s="1"/>
  <c r="R238" i="9"/>
  <c r="R163" i="9"/>
  <c r="R174" i="9"/>
  <c r="R145" i="9"/>
  <c r="R280" i="9"/>
  <c r="R250" i="9"/>
  <c r="R338" i="9"/>
  <c r="R337" i="9"/>
  <c r="R289" i="9"/>
  <c r="R322" i="9"/>
  <c r="R295" i="9"/>
  <c r="R321" i="9"/>
  <c r="R185" i="9"/>
  <c r="R323" i="9"/>
  <c r="R137" i="9"/>
  <c r="R143" i="9"/>
  <c r="R249" i="9"/>
  <c r="R211" i="9"/>
  <c r="R309" i="9"/>
  <c r="R310" i="9"/>
  <c r="R202" i="9"/>
  <c r="R278" i="9"/>
  <c r="R210" i="9"/>
  <c r="R171" i="9"/>
  <c r="AR171" i="9" s="1"/>
  <c r="R97" i="9"/>
  <c r="R304" i="9"/>
  <c r="R136" i="9"/>
  <c r="R196" i="9"/>
  <c r="R271" i="9"/>
  <c r="R325" i="9"/>
  <c r="R264" i="9"/>
  <c r="R100" i="9"/>
  <c r="R199" i="9"/>
  <c r="R79" i="9"/>
  <c r="R291" i="9"/>
  <c r="R336" i="9"/>
  <c r="R302" i="9"/>
  <c r="R232" i="9"/>
  <c r="R254" i="9"/>
  <c r="R213" i="9"/>
  <c r="R298" i="9"/>
  <c r="R267" i="9"/>
  <c r="R340" i="9"/>
  <c r="R198" i="9"/>
  <c r="R103" i="9"/>
  <c r="R94" i="9"/>
  <c r="R253" i="9"/>
  <c r="R281" i="9"/>
  <c r="R69" i="9"/>
  <c r="R217" i="9"/>
  <c r="R252" i="9"/>
  <c r="R235" i="9"/>
  <c r="R125" i="9"/>
  <c r="R159" i="9"/>
  <c r="R207" i="9"/>
  <c r="R263" i="9"/>
  <c r="R68" i="9"/>
  <c r="R212" i="9"/>
  <c r="R324" i="9"/>
  <c r="R230" i="9"/>
  <c r="AR230" i="9" s="1"/>
  <c r="R184" i="9"/>
  <c r="R273" i="9"/>
  <c r="R155" i="9"/>
  <c r="R194" i="9"/>
  <c r="R188" i="9"/>
  <c r="R114" i="9"/>
  <c r="R314" i="9"/>
  <c r="R180" i="9"/>
  <c r="R170" i="9"/>
  <c r="R243" i="9"/>
  <c r="R147" i="9"/>
  <c r="R150" i="9"/>
  <c r="R193" i="9"/>
  <c r="R58" i="9"/>
  <c r="R152" i="9"/>
  <c r="R134" i="9"/>
  <c r="R57" i="9"/>
  <c r="R328" i="9"/>
  <c r="R205" i="9"/>
  <c r="R288" i="9"/>
  <c r="R266" i="9"/>
  <c r="R214" i="9"/>
  <c r="R227" i="9"/>
  <c r="R246" i="9"/>
  <c r="AR246" i="9" s="1"/>
  <c r="R82" i="9"/>
  <c r="R305" i="9"/>
  <c r="R348" i="9"/>
  <c r="R89" i="9"/>
  <c r="R274" i="9"/>
  <c r="R86" i="9"/>
  <c r="R240" i="9"/>
  <c r="R297" i="9"/>
  <c r="R219" i="9"/>
  <c r="R182" i="9"/>
  <c r="R272" i="9"/>
  <c r="R279" i="9"/>
  <c r="AR279" i="9" s="1"/>
  <c r="R110" i="9"/>
  <c r="R283" i="9"/>
  <c r="R167" i="9"/>
  <c r="R168" i="9"/>
  <c r="R317" i="9"/>
  <c r="R344" i="9"/>
  <c r="R277" i="9"/>
  <c r="R247" i="9"/>
  <c r="R261" i="9"/>
  <c r="R176" i="9"/>
  <c r="R206" i="9"/>
  <c r="R343" i="9"/>
  <c r="AR343" i="9" s="1"/>
  <c r="R76" i="9"/>
  <c r="R354" i="9"/>
  <c r="R105" i="9"/>
  <c r="R65" i="9"/>
  <c r="R172" i="9"/>
  <c r="R327" i="9"/>
  <c r="R268" i="9"/>
  <c r="R151" i="9"/>
  <c r="R318" i="9"/>
  <c r="R80" i="9"/>
  <c r="R74" i="9"/>
  <c r="R149" i="9"/>
  <c r="AR149" i="9" s="1"/>
  <c r="R307" i="9"/>
  <c r="R346" i="9"/>
  <c r="R228" i="9"/>
  <c r="R88" i="9"/>
  <c r="R300" i="9"/>
  <c r="R156" i="9"/>
  <c r="R229" i="9"/>
  <c r="R200" i="9"/>
  <c r="R187" i="9"/>
  <c r="R218" i="9"/>
  <c r="R233" i="9"/>
  <c r="R258" i="9"/>
  <c r="AR258" i="9" s="1"/>
  <c r="R64" i="9"/>
  <c r="R234" i="9"/>
  <c r="R85" i="9"/>
  <c r="R255" i="9"/>
  <c r="R350" i="9"/>
  <c r="R87" i="9"/>
  <c r="R148" i="9"/>
  <c r="R237" i="9"/>
  <c r="R113" i="9"/>
  <c r="R197" i="9"/>
  <c r="R124" i="9"/>
  <c r="R121" i="9"/>
  <c r="AR121" i="9" s="1"/>
  <c r="R181" i="9"/>
  <c r="R63" i="9"/>
  <c r="R102" i="9"/>
  <c r="R177" i="9"/>
  <c r="R62" i="9"/>
  <c r="R333" i="9"/>
  <c r="R208" i="9"/>
  <c r="R92" i="9"/>
  <c r="R157" i="9"/>
  <c r="R135" i="9"/>
  <c r="R67" i="9"/>
  <c r="R201" i="9"/>
  <c r="R107" i="9"/>
  <c r="R91" i="9"/>
  <c r="R341" i="9"/>
  <c r="R276" i="9"/>
  <c r="R352" i="9"/>
  <c r="R224" i="9"/>
  <c r="R316" i="9"/>
  <c r="R236" i="9"/>
  <c r="R115" i="9"/>
  <c r="R335" i="9"/>
  <c r="R221" i="9"/>
  <c r="R77" i="9"/>
  <c r="R312" i="9"/>
  <c r="R315" i="9"/>
  <c r="R111" i="9"/>
  <c r="R154" i="9"/>
  <c r="R60" i="9"/>
  <c r="R153" i="9"/>
  <c r="R320" i="9"/>
  <c r="R166" i="9"/>
  <c r="R186" i="9"/>
  <c r="R248" i="9"/>
  <c r="R296" i="9"/>
  <c r="R342" i="9"/>
  <c r="R120" i="9"/>
  <c r="R133" i="9"/>
  <c r="R204" i="9"/>
  <c r="R141" i="9"/>
  <c r="R292" i="9"/>
  <c r="R351" i="9"/>
  <c r="T54" i="9"/>
  <c r="T151" i="9" s="1"/>
  <c r="R303" i="9"/>
  <c r="R190" i="9"/>
  <c r="R285" i="9"/>
  <c r="R282" i="9"/>
  <c r="R128" i="9"/>
  <c r="AR128" i="9" s="1"/>
  <c r="R265" i="9"/>
  <c r="R130" i="9"/>
  <c r="R345" i="9"/>
  <c r="R216" i="9"/>
  <c r="R220" i="9"/>
  <c r="S54" i="9"/>
  <c r="S127" i="9" s="1"/>
  <c r="R106" i="9"/>
  <c r="H307" i="9"/>
  <c r="H266" i="9"/>
  <c r="H68" i="9"/>
  <c r="H271" i="9"/>
  <c r="H58" i="9"/>
  <c r="H239" i="9"/>
  <c r="H321" i="9"/>
  <c r="H125" i="9"/>
  <c r="H219" i="9"/>
  <c r="H232" i="9"/>
  <c r="H117" i="9"/>
  <c r="H274" i="9"/>
  <c r="H181" i="9"/>
  <c r="H175" i="9"/>
  <c r="H312" i="9"/>
  <c r="H225" i="9"/>
  <c r="H293" i="9"/>
  <c r="H85" i="9"/>
  <c r="H275" i="9"/>
  <c r="H146" i="9"/>
  <c r="H270" i="9"/>
  <c r="H286" i="9"/>
  <c r="H165" i="9"/>
  <c r="H290" i="9"/>
  <c r="H64" i="9"/>
  <c r="H265" i="9"/>
  <c r="H253" i="9"/>
  <c r="H197" i="9"/>
  <c r="H177" i="9"/>
  <c r="H110" i="9"/>
  <c r="H66" i="9"/>
  <c r="H224" i="9"/>
  <c r="H80" i="9"/>
  <c r="H79" i="9"/>
  <c r="H354" i="9"/>
  <c r="H218" i="9"/>
  <c r="H73" i="9"/>
  <c r="H352" i="9"/>
  <c r="H295" i="9"/>
  <c r="H309" i="9"/>
  <c r="H226" i="9"/>
  <c r="H325" i="9"/>
  <c r="H233" i="9"/>
  <c r="H348" i="9"/>
  <c r="H209" i="9"/>
  <c r="H255" i="9"/>
  <c r="H223" i="9"/>
  <c r="H247" i="9"/>
  <c r="H171" i="9"/>
  <c r="H248" i="9"/>
  <c r="H89" i="9"/>
  <c r="H320" i="9"/>
  <c r="H353" i="9"/>
  <c r="H346" i="9"/>
  <c r="H152" i="9"/>
  <c r="H250" i="9"/>
  <c r="H210" i="9"/>
  <c r="H94" i="9"/>
  <c r="H126" i="9"/>
  <c r="H167" i="9"/>
  <c r="H204" i="9"/>
  <c r="H82" i="9"/>
  <c r="H107" i="9"/>
  <c r="H180" i="9"/>
  <c r="H324" i="9"/>
  <c r="H330" i="9"/>
  <c r="H67" i="9"/>
  <c r="H160" i="9"/>
  <c r="H75" i="9"/>
  <c r="H294" i="9"/>
  <c r="H109" i="9"/>
  <c r="H276" i="9"/>
  <c r="H87" i="9"/>
  <c r="H116" i="9"/>
  <c r="H157" i="9"/>
  <c r="H124" i="9"/>
  <c r="H288" i="9"/>
  <c r="H154" i="9"/>
  <c r="H191" i="9"/>
  <c r="H102" i="9"/>
  <c r="H329" i="9"/>
  <c r="H326" i="9"/>
  <c r="H60" i="9"/>
  <c r="H221" i="9"/>
  <c r="H178" i="9"/>
  <c r="H99" i="9"/>
  <c r="H162" i="9"/>
  <c r="H216" i="9"/>
  <c r="H257" i="9"/>
  <c r="H203" i="9"/>
  <c r="H287" i="9"/>
  <c r="H272" i="9"/>
  <c r="H69" i="9"/>
  <c r="H183" i="9"/>
  <c r="H141" i="9"/>
  <c r="H150" i="9"/>
  <c r="H140" i="9"/>
  <c r="H215" i="9"/>
  <c r="H236" i="9"/>
  <c r="H100" i="9"/>
  <c r="H163" i="9"/>
  <c r="H194" i="9"/>
  <c r="H264" i="9"/>
  <c r="H231" i="9"/>
  <c r="H90" i="9"/>
  <c r="H305" i="9"/>
  <c r="H296" i="9"/>
  <c r="H261" i="9"/>
  <c r="H205" i="9"/>
  <c r="H355" i="9"/>
  <c r="H145" i="9"/>
  <c r="H245" i="9"/>
  <c r="H158" i="9"/>
  <c r="H282" i="9"/>
  <c r="H318" i="9"/>
  <c r="H149" i="9"/>
  <c r="H244" i="9"/>
  <c r="H241" i="9"/>
  <c r="H202" i="9"/>
  <c r="H195" i="9"/>
  <c r="H74" i="9"/>
  <c r="H278" i="9"/>
  <c r="H153" i="9"/>
  <c r="H267" i="9"/>
  <c r="H142" i="9"/>
  <c r="H108" i="9"/>
  <c r="H200" i="9"/>
  <c r="H217" i="9"/>
  <c r="H319" i="9"/>
  <c r="H336" i="9"/>
  <c r="H193" i="9"/>
  <c r="H297" i="9"/>
  <c r="H61" i="9"/>
  <c r="H113" i="9"/>
  <c r="H123" i="9"/>
  <c r="H339" i="9"/>
  <c r="H119" i="9"/>
  <c r="H344" i="9"/>
  <c r="H65" i="9"/>
  <c r="H206" i="9"/>
  <c r="H284" i="9"/>
  <c r="H182" i="9"/>
  <c r="H280" i="9"/>
  <c r="H298" i="9"/>
  <c r="H198" i="9"/>
  <c r="H304" i="9"/>
  <c r="H196" i="9"/>
  <c r="H143" i="9"/>
  <c r="H161" i="9"/>
  <c r="H242" i="9"/>
  <c r="H211" i="9"/>
  <c r="H252" i="9"/>
  <c r="H189" i="9"/>
  <c r="H292" i="9"/>
  <c r="H134" i="9"/>
  <c r="H212" i="9"/>
  <c r="H121" i="9"/>
  <c r="H166" i="9"/>
  <c r="H234" i="9"/>
  <c r="H301" i="9"/>
  <c r="H176" i="9"/>
  <c r="H147" i="9"/>
  <c r="H310" i="9"/>
  <c r="H230" i="9"/>
  <c r="H164" i="9"/>
  <c r="H91" i="9"/>
  <c r="H332" i="9"/>
  <c r="H72" i="9"/>
  <c r="H327" i="9"/>
  <c r="H63" i="9"/>
  <c r="H259" i="9"/>
  <c r="H96" i="9"/>
  <c r="H136" i="9"/>
  <c r="H207" i="9"/>
  <c r="H283" i="9"/>
  <c r="H328" i="9"/>
  <c r="H184" i="9"/>
  <c r="H187" i="9"/>
  <c r="H235" i="9"/>
  <c r="H302" i="9"/>
  <c r="H98" i="9"/>
  <c r="H137" i="9"/>
  <c r="H76" i="9"/>
  <c r="H170" i="9"/>
  <c r="H213" i="9"/>
  <c r="H105" i="9"/>
  <c r="H144" i="9"/>
  <c r="H179" i="9"/>
  <c r="H277" i="9"/>
  <c r="H227" i="9"/>
  <c r="H77" i="9"/>
  <c r="H246" i="9"/>
  <c r="H148" i="9"/>
  <c r="H169" i="9"/>
  <c r="H84" i="9"/>
  <c r="H281" i="9"/>
  <c r="H127" i="9"/>
  <c r="H133" i="9"/>
  <c r="H308" i="9"/>
  <c r="H316" i="9"/>
  <c r="H168" i="9"/>
  <c r="H56" i="9"/>
  <c r="H273" i="9"/>
  <c r="H345" i="9"/>
  <c r="H299" i="9"/>
  <c r="H186" i="9"/>
  <c r="H120" i="9"/>
  <c r="H340" i="9"/>
  <c r="H139" i="9"/>
  <c r="H114" i="9"/>
  <c r="H338" i="9"/>
  <c r="H229" i="9"/>
  <c r="H172" i="9"/>
  <c r="H132" i="9"/>
  <c r="H156" i="9"/>
  <c r="H93" i="9"/>
  <c r="H214" i="9"/>
  <c r="H256" i="9"/>
  <c r="H138" i="9"/>
  <c r="H279" i="9"/>
  <c r="H81" i="9"/>
  <c r="H188" i="9"/>
  <c r="H97" i="9"/>
  <c r="H88" i="9"/>
  <c r="H83" i="9"/>
  <c r="H135" i="9"/>
  <c r="H300" i="9"/>
  <c r="H70" i="9"/>
  <c r="H258" i="9"/>
  <c r="H315" i="9"/>
  <c r="H115" i="9"/>
  <c r="H131" i="9"/>
  <c r="H62" i="9"/>
  <c r="H174" i="9"/>
  <c r="H201" i="9"/>
  <c r="H323" i="9"/>
  <c r="H86" i="9"/>
  <c r="H103" i="9"/>
  <c r="H92" i="9"/>
  <c r="H106" i="9"/>
  <c r="H347" i="9"/>
  <c r="H222" i="9"/>
  <c r="H208" i="9"/>
  <c r="H314" i="9"/>
  <c r="H78" i="9"/>
  <c r="H322" i="9"/>
  <c r="H159" i="9"/>
  <c r="H260" i="9"/>
  <c r="H313" i="9"/>
  <c r="H104" i="9"/>
  <c r="H289" i="9"/>
  <c r="H249" i="9"/>
  <c r="H262" i="9"/>
  <c r="H334" i="9"/>
  <c r="H251" i="9"/>
  <c r="H155" i="9"/>
  <c r="H269" i="9"/>
  <c r="H337" i="9"/>
  <c r="H190" i="9"/>
  <c r="H128" i="9"/>
  <c r="H129" i="9"/>
  <c r="H335" i="9"/>
  <c r="H59" i="9"/>
  <c r="H254" i="9"/>
  <c r="H306" i="9"/>
  <c r="H71" i="9"/>
  <c r="H311" i="9"/>
  <c r="H238" i="9"/>
  <c r="H185" i="9"/>
  <c r="H341" i="9"/>
  <c r="H130" i="9"/>
  <c r="H268" i="9"/>
  <c r="H243" i="9"/>
  <c r="H220" i="9"/>
  <c r="H263" i="9"/>
  <c r="H118" i="9"/>
  <c r="H111" i="9"/>
  <c r="H237" i="9"/>
  <c r="H112" i="9"/>
  <c r="H351" i="9"/>
  <c r="H101" i="9"/>
  <c r="H95" i="9"/>
  <c r="H151" i="9"/>
  <c r="H240" i="9"/>
  <c r="H349" i="9"/>
  <c r="H331" i="9"/>
  <c r="H122" i="9"/>
  <c r="H285" i="9"/>
  <c r="H228" i="9"/>
  <c r="H317" i="9"/>
  <c r="H342" i="9"/>
  <c r="H192" i="9"/>
  <c r="H57" i="9"/>
  <c r="H199" i="9"/>
  <c r="H173" i="9"/>
  <c r="H303" i="9"/>
  <c r="H291" i="9"/>
  <c r="H350" i="9"/>
  <c r="H333" i="9"/>
  <c r="H343" i="9"/>
  <c r="I343" i="9"/>
  <c r="I58" i="9"/>
  <c r="I350" i="9"/>
  <c r="I84" i="9"/>
  <c r="I288" i="9"/>
  <c r="I181" i="9"/>
  <c r="I149" i="9"/>
  <c r="I244" i="9"/>
  <c r="I214" i="9"/>
  <c r="I201" i="9"/>
  <c r="I118" i="9"/>
  <c r="I170" i="9"/>
  <c r="I321" i="9"/>
  <c r="I330" i="9"/>
  <c r="I157" i="9"/>
  <c r="I127" i="9"/>
  <c r="I63" i="9"/>
  <c r="I174" i="9"/>
  <c r="I113" i="9"/>
  <c r="I109" i="9"/>
  <c r="I190" i="9"/>
  <c r="I139" i="9"/>
  <c r="I316" i="9"/>
  <c r="I280" i="9"/>
  <c r="I215" i="9"/>
  <c r="I106" i="9"/>
  <c r="I228" i="9"/>
  <c r="I335" i="9"/>
  <c r="I308" i="9"/>
  <c r="I257" i="9"/>
  <c r="I283" i="9"/>
  <c r="I250" i="9"/>
  <c r="I136" i="9"/>
  <c r="I140" i="9"/>
  <c r="I114" i="9"/>
  <c r="I309" i="9"/>
  <c r="I300" i="9"/>
  <c r="I314" i="9"/>
  <c r="I160" i="9"/>
  <c r="I96" i="9"/>
  <c r="I302" i="9"/>
  <c r="I200" i="9"/>
  <c r="I325" i="9"/>
  <c r="I229" i="9"/>
  <c r="I266" i="9"/>
  <c r="I59" i="9"/>
  <c r="I75" i="9"/>
  <c r="I64" i="9"/>
  <c r="I203" i="9"/>
  <c r="I202" i="9"/>
  <c r="I183" i="9"/>
  <c r="I150" i="9"/>
  <c r="I192" i="9"/>
  <c r="I246" i="9"/>
  <c r="I216" i="9"/>
  <c r="I245" i="9"/>
  <c r="I185" i="9"/>
  <c r="I278" i="9"/>
  <c r="I217" i="9"/>
  <c r="I329" i="9"/>
  <c r="I110" i="9"/>
  <c r="I120" i="9"/>
  <c r="I338" i="9"/>
  <c r="I126" i="9"/>
  <c r="I209" i="9"/>
  <c r="I243" i="9"/>
  <c r="I165" i="9"/>
  <c r="I234" i="9"/>
  <c r="I184" i="9"/>
  <c r="I164" i="9"/>
  <c r="I62" i="9"/>
  <c r="I169" i="9"/>
  <c r="I258" i="9"/>
  <c r="I322" i="9"/>
  <c r="I340" i="9"/>
  <c r="I315" i="9"/>
  <c r="I284" i="9"/>
  <c r="I119" i="9"/>
  <c r="I125" i="9"/>
  <c r="I290" i="9"/>
  <c r="I99" i="9"/>
  <c r="I242" i="9"/>
  <c r="I156" i="9"/>
  <c r="I286" i="9"/>
  <c r="I187" i="9"/>
  <c r="I199" i="9"/>
  <c r="I74" i="9"/>
  <c r="I237" i="9"/>
  <c r="I334" i="9"/>
  <c r="I143" i="9"/>
  <c r="I337" i="9"/>
  <c r="I121" i="9"/>
  <c r="I268" i="9"/>
  <c r="I182" i="9"/>
  <c r="I163" i="9"/>
  <c r="I219" i="9"/>
  <c r="I248" i="9"/>
  <c r="I274" i="9"/>
  <c r="I135" i="9"/>
  <c r="I92" i="9"/>
  <c r="I159" i="9"/>
  <c r="I313" i="9"/>
  <c r="I294" i="9"/>
  <c r="I326" i="9"/>
  <c r="I339" i="9"/>
  <c r="I152" i="9"/>
  <c r="I311" i="9"/>
  <c r="I328" i="9"/>
  <c r="I348" i="9"/>
  <c r="I91" i="9"/>
  <c r="I231" i="9"/>
  <c r="I147" i="9"/>
  <c r="I57" i="9"/>
  <c r="I282" i="9"/>
  <c r="I61" i="9"/>
  <c r="I171" i="9"/>
  <c r="I97" i="9"/>
  <c r="I176" i="9"/>
  <c r="I134" i="9"/>
  <c r="I175" i="9"/>
  <c r="I277" i="9"/>
  <c r="I87" i="9"/>
  <c r="I271" i="9"/>
  <c r="I269" i="9"/>
  <c r="I235" i="9"/>
  <c r="I241" i="9"/>
  <c r="I104" i="9"/>
  <c r="I90" i="9"/>
  <c r="I155" i="9"/>
  <c r="I263" i="9"/>
  <c r="I123" i="9"/>
  <c r="I351" i="9"/>
  <c r="I128" i="9"/>
  <c r="I146" i="9"/>
  <c r="I60" i="9"/>
  <c r="I205" i="9"/>
  <c r="I158" i="9"/>
  <c r="I129" i="9"/>
  <c r="I204" i="9"/>
  <c r="I98" i="9"/>
  <c r="I132" i="9"/>
  <c r="I255" i="9"/>
  <c r="I179" i="9"/>
  <c r="I289" i="9"/>
  <c r="I298" i="9"/>
  <c r="I295" i="9"/>
  <c r="I81" i="9"/>
  <c r="I65" i="9"/>
  <c r="I71" i="9"/>
  <c r="I122" i="9"/>
  <c r="I142" i="9"/>
  <c r="I218" i="9"/>
  <c r="I281" i="9"/>
  <c r="I100" i="9"/>
  <c r="I188" i="9"/>
  <c r="I103" i="9"/>
  <c r="I333" i="9"/>
  <c r="I117" i="9"/>
  <c r="I226" i="9"/>
  <c r="I342" i="9"/>
  <c r="I223" i="9"/>
  <c r="I220" i="9"/>
  <c r="I167" i="9"/>
  <c r="I211" i="9"/>
  <c r="I77" i="9"/>
  <c r="I86" i="9"/>
  <c r="I186" i="9"/>
  <c r="I232" i="9"/>
  <c r="I224" i="9"/>
  <c r="I352" i="9"/>
  <c r="I306" i="9"/>
  <c r="I341" i="9"/>
  <c r="I272" i="9"/>
  <c r="I88" i="9"/>
  <c r="I345" i="9"/>
  <c r="I115" i="9"/>
  <c r="I95" i="9"/>
  <c r="I355" i="9"/>
  <c r="I267" i="9"/>
  <c r="I247" i="9"/>
  <c r="I323" i="9"/>
  <c r="I305" i="9"/>
  <c r="I166" i="9"/>
  <c r="I312" i="9"/>
  <c r="I254" i="9"/>
  <c r="I239" i="9"/>
  <c r="I76" i="9"/>
  <c r="I151" i="9"/>
  <c r="I73" i="9"/>
  <c r="I293" i="9"/>
  <c r="I82" i="9"/>
  <c r="I324" i="9"/>
  <c r="I279" i="9"/>
  <c r="I317" i="9"/>
  <c r="I265" i="9"/>
  <c r="I177" i="9"/>
  <c r="I210" i="9"/>
  <c r="I116" i="9"/>
  <c r="I256" i="9"/>
  <c r="I225" i="9"/>
  <c r="I207" i="9"/>
  <c r="I102" i="9"/>
  <c r="I72" i="9"/>
  <c r="I252" i="9"/>
  <c r="I251" i="9"/>
  <c r="I320" i="9"/>
  <c r="I227" i="9"/>
  <c r="I56" i="9"/>
  <c r="I307" i="9"/>
  <c r="I162" i="9"/>
  <c r="I79" i="9"/>
  <c r="I124" i="9"/>
  <c r="I197" i="9"/>
  <c r="I262" i="9"/>
  <c r="I344" i="9"/>
  <c r="I221" i="9"/>
  <c r="I148" i="9"/>
  <c r="I111" i="9"/>
  <c r="I318" i="9"/>
  <c r="I172" i="9"/>
  <c r="I275" i="9"/>
  <c r="I94" i="9"/>
  <c r="I78" i="9"/>
  <c r="I89" i="9"/>
  <c r="I108" i="9"/>
  <c r="I193" i="9"/>
  <c r="I83" i="9"/>
  <c r="I208" i="9"/>
  <c r="I319" i="9"/>
  <c r="I270" i="9"/>
  <c r="I189" i="9"/>
  <c r="I304" i="9"/>
  <c r="I301" i="9"/>
  <c r="I194" i="9"/>
  <c r="I195" i="9"/>
  <c r="I105" i="9"/>
  <c r="I154" i="9"/>
  <c r="I303" i="9"/>
  <c r="I141" i="9"/>
  <c r="I276" i="9"/>
  <c r="I332" i="9"/>
  <c r="I354" i="9"/>
  <c r="I66" i="9"/>
  <c r="I285" i="9"/>
  <c r="I101" i="9"/>
  <c r="I70" i="9"/>
  <c r="I67" i="9"/>
  <c r="I347" i="9"/>
  <c r="I238" i="9"/>
  <c r="I130" i="9"/>
  <c r="I327" i="9"/>
  <c r="I85" i="9"/>
  <c r="I273" i="9"/>
  <c r="I144" i="9"/>
  <c r="I331" i="9"/>
  <c r="I253" i="9"/>
  <c r="I68" i="9"/>
  <c r="I213" i="9"/>
  <c r="I178" i="9"/>
  <c r="I145" i="9"/>
  <c r="I161" i="9"/>
  <c r="I264" i="9"/>
  <c r="I249" i="9"/>
  <c r="I236" i="9"/>
  <c r="I291" i="9"/>
  <c r="I206" i="9"/>
  <c r="I287" i="9"/>
  <c r="I222" i="9"/>
  <c r="I173" i="9"/>
  <c r="I336" i="9"/>
  <c r="I80" i="9"/>
  <c r="I310" i="9"/>
  <c r="I346" i="9"/>
  <c r="I137" i="9"/>
  <c r="I131" i="9"/>
  <c r="I180" i="9"/>
  <c r="I93" i="9"/>
  <c r="I233" i="9"/>
  <c r="I230" i="9"/>
  <c r="I212" i="9"/>
  <c r="I138" i="9"/>
  <c r="I261" i="9"/>
  <c r="I259" i="9"/>
  <c r="I198" i="9"/>
  <c r="I260" i="9"/>
  <c r="I191" i="9"/>
  <c r="I296" i="9"/>
  <c r="I240" i="9"/>
  <c r="I168" i="9"/>
  <c r="I299" i="9"/>
  <c r="I196" i="9"/>
  <c r="I107" i="9"/>
  <c r="I133" i="9"/>
  <c r="I297" i="9"/>
  <c r="I292" i="9"/>
  <c r="I353" i="9"/>
  <c r="I349" i="9"/>
  <c r="I153" i="9"/>
  <c r="I112" i="9"/>
  <c r="I69" i="9"/>
  <c r="AA248" i="9"/>
  <c r="AA208" i="9"/>
  <c r="AA307" i="9"/>
  <c r="AA220" i="9"/>
  <c r="AA90" i="9"/>
  <c r="AA311" i="9"/>
  <c r="AA257" i="9"/>
  <c r="AA155" i="9"/>
  <c r="AA133" i="9"/>
  <c r="AA139" i="9"/>
  <c r="AA71" i="9"/>
  <c r="AA234" i="9"/>
  <c r="AA174" i="9"/>
  <c r="AA103" i="9"/>
  <c r="AA243" i="9"/>
  <c r="AA292" i="9"/>
  <c r="AA207" i="9"/>
  <c r="AA354" i="9"/>
  <c r="AA290" i="9"/>
  <c r="AA164" i="9"/>
  <c r="AA265" i="9"/>
  <c r="AA110" i="9"/>
  <c r="AA67" i="9"/>
  <c r="AA221" i="9"/>
  <c r="AA259" i="9"/>
  <c r="AA100" i="9"/>
  <c r="AA98" i="9"/>
  <c r="AA344" i="9"/>
  <c r="AA335" i="9"/>
  <c r="AA260" i="9"/>
  <c r="AA351" i="9"/>
  <c r="AA57" i="9"/>
  <c r="AA123" i="9"/>
  <c r="AA68" i="9"/>
  <c r="AA215" i="9"/>
  <c r="AA96" i="9"/>
  <c r="AA80" i="9"/>
  <c r="AA77" i="9"/>
  <c r="AA69" i="9"/>
  <c r="AA258" i="9"/>
  <c r="AA303" i="9"/>
  <c r="AA92" i="9"/>
  <c r="AA192" i="9"/>
  <c r="AA266" i="9"/>
  <c r="AA333" i="9"/>
  <c r="AA269" i="9"/>
  <c r="AA236" i="9"/>
  <c r="AA64" i="9"/>
  <c r="AA295" i="9"/>
  <c r="AA193" i="9"/>
  <c r="AA150" i="9"/>
  <c r="AA101" i="9"/>
  <c r="AA317" i="9"/>
  <c r="AA152" i="9"/>
  <c r="AA324" i="9"/>
  <c r="AA87" i="9"/>
  <c r="AA230" i="9"/>
  <c r="AA274" i="9"/>
  <c r="AA323" i="9"/>
  <c r="AA282" i="9"/>
  <c r="AA237" i="9"/>
  <c r="AA327" i="9"/>
  <c r="AA182" i="9"/>
  <c r="AA97" i="9"/>
  <c r="AA240" i="9"/>
  <c r="AA246" i="9"/>
  <c r="AA191" i="9"/>
  <c r="AA128" i="9"/>
  <c r="AA83" i="9"/>
  <c r="AA326" i="9"/>
  <c r="AA268" i="9"/>
  <c r="AA206" i="9"/>
  <c r="AA168" i="9"/>
  <c r="AA205" i="9"/>
  <c r="AA187" i="9"/>
  <c r="AA320" i="9"/>
  <c r="AA171" i="9"/>
  <c r="AA338" i="9"/>
  <c r="AA216" i="9"/>
  <c r="AA196" i="9"/>
  <c r="AA70" i="9"/>
  <c r="AA198" i="9"/>
  <c r="AA247" i="9"/>
  <c r="AA65" i="9"/>
  <c r="AA165" i="9"/>
  <c r="AA304" i="9"/>
  <c r="AA59" i="9"/>
  <c r="AA115" i="9"/>
  <c r="AA297" i="9"/>
  <c r="AA281" i="9"/>
  <c r="AA341" i="9"/>
  <c r="AA106" i="9"/>
  <c r="AA238" i="9"/>
  <c r="AA194" i="9"/>
  <c r="AA120" i="9"/>
  <c r="AA305" i="9"/>
  <c r="AA314" i="9"/>
  <c r="AA93" i="9"/>
  <c r="AA108" i="9"/>
  <c r="AA313" i="9"/>
  <c r="AA294" i="9"/>
  <c r="AA201" i="9"/>
  <c r="AA60" i="9"/>
  <c r="AA353" i="9"/>
  <c r="AA298" i="9"/>
  <c r="AA331" i="9"/>
  <c r="AA253" i="9"/>
  <c r="AA177" i="9"/>
  <c r="AA329" i="9"/>
  <c r="AA183" i="9"/>
  <c r="AA245" i="9"/>
  <c r="AA252" i="9"/>
  <c r="AA107" i="9"/>
  <c r="AA285" i="9"/>
  <c r="AA223" i="9"/>
  <c r="AA73" i="9"/>
  <c r="AA318" i="9"/>
  <c r="AA299" i="9"/>
  <c r="AA349" i="9"/>
  <c r="AA352" i="9"/>
  <c r="AA75" i="9"/>
  <c r="AA186" i="9"/>
  <c r="AA185" i="9"/>
  <c r="AA325" i="9"/>
  <c r="AA278" i="9"/>
  <c r="AA309" i="9"/>
  <c r="AA244" i="9"/>
  <c r="AA169" i="9"/>
  <c r="AA56" i="9"/>
  <c r="AA109" i="9"/>
  <c r="AA315" i="9"/>
  <c r="AA222" i="9"/>
  <c r="AA332" i="9"/>
  <c r="AA104" i="9"/>
  <c r="AA126" i="9"/>
  <c r="AA121" i="9"/>
  <c r="AA63" i="9"/>
  <c r="AA66" i="9"/>
  <c r="AA176" i="9"/>
  <c r="AA200" i="9"/>
  <c r="AA145" i="9"/>
  <c r="AA102" i="9"/>
  <c r="AA214" i="9"/>
  <c r="AA343" i="9"/>
  <c r="AA210" i="9"/>
  <c r="AA287" i="9"/>
  <c r="AA330" i="9"/>
  <c r="AA321" i="9"/>
  <c r="AA99" i="9"/>
  <c r="AA105" i="9"/>
  <c r="AA302" i="9"/>
  <c r="AA141" i="9"/>
  <c r="AA263" i="9"/>
  <c r="AA241" i="9"/>
  <c r="AA113" i="9"/>
  <c r="AA135" i="9"/>
  <c r="AA146" i="9"/>
  <c r="AA289" i="9"/>
  <c r="AA288" i="9"/>
  <c r="AA345" i="9"/>
  <c r="AA112" i="9"/>
  <c r="AA178" i="9"/>
  <c r="AA153" i="9"/>
  <c r="AA131" i="9"/>
  <c r="AA175" i="9"/>
  <c r="AA239" i="9"/>
  <c r="AA293" i="9"/>
  <c r="AA179" i="9"/>
  <c r="AA86" i="9"/>
  <c r="AA137" i="9"/>
  <c r="AA336" i="9"/>
  <c r="AA138" i="9"/>
  <c r="AA211" i="9"/>
  <c r="AA312" i="9"/>
  <c r="AA117" i="9"/>
  <c r="AA226" i="9"/>
  <c r="AA232" i="9"/>
  <c r="AA188" i="9"/>
  <c r="AA347" i="9"/>
  <c r="AA286" i="9"/>
  <c r="AA212" i="9"/>
  <c r="AA219" i="9"/>
  <c r="AA229" i="9"/>
  <c r="AA119" i="9"/>
  <c r="AA158" i="9"/>
  <c r="AA224" i="9"/>
  <c r="AA227" i="9"/>
  <c r="AA156" i="9"/>
  <c r="AA350" i="9"/>
  <c r="AA346" i="9"/>
  <c r="AA78" i="9"/>
  <c r="AA166" i="9"/>
  <c r="AA180" i="9"/>
  <c r="AA316" i="9"/>
  <c r="AA144" i="9"/>
  <c r="AA306" i="9"/>
  <c r="AA130" i="9"/>
  <c r="AA140" i="9"/>
  <c r="AA328" i="9"/>
  <c r="AA250" i="9"/>
  <c r="AA249" i="9"/>
  <c r="AA213" i="9"/>
  <c r="AA277" i="9"/>
  <c r="AA228" i="9"/>
  <c r="AA88" i="9"/>
  <c r="AA319" i="9"/>
  <c r="AA225" i="9"/>
  <c r="AA162" i="9"/>
  <c r="AA322" i="9"/>
  <c r="AA124" i="9"/>
  <c r="AA160" i="9"/>
  <c r="AA279" i="9"/>
  <c r="AA62" i="9"/>
  <c r="AA148" i="9"/>
  <c r="AA172" i="9"/>
  <c r="AA291" i="9"/>
  <c r="AA283" i="9"/>
  <c r="AA181" i="9"/>
  <c r="AA89" i="9"/>
  <c r="AA154" i="9"/>
  <c r="AA173" i="9"/>
  <c r="AA218" i="9"/>
  <c r="AA58" i="9"/>
  <c r="AA256" i="9"/>
  <c r="AA163" i="9"/>
  <c r="AA235" i="9"/>
  <c r="AA167" i="9"/>
  <c r="AA116" i="9"/>
  <c r="AA337" i="9"/>
  <c r="AA143" i="9"/>
  <c r="AA272" i="9"/>
  <c r="AA204" i="9"/>
  <c r="AA170" i="9"/>
  <c r="AA61" i="9"/>
  <c r="AA233" i="9"/>
  <c r="AA129" i="9"/>
  <c r="AA275" i="9"/>
  <c r="AA203" i="9"/>
  <c r="AA348" i="9"/>
  <c r="AA72" i="9"/>
  <c r="AA255" i="9"/>
  <c r="AA122" i="9"/>
  <c r="AA94" i="9"/>
  <c r="AA273" i="9"/>
  <c r="AA118" i="9"/>
  <c r="AA82" i="9"/>
  <c r="AA161" i="9"/>
  <c r="AA254" i="9"/>
  <c r="AA276" i="9"/>
  <c r="AA284" i="9"/>
  <c r="AA85" i="9"/>
  <c r="AA81" i="9"/>
  <c r="AA111" i="9"/>
  <c r="AA334" i="9"/>
  <c r="AA125" i="9"/>
  <c r="AA84" i="9"/>
  <c r="AA231" i="9"/>
  <c r="AA142" i="9"/>
  <c r="AA262" i="9"/>
  <c r="AA264" i="9"/>
  <c r="AA190" i="9"/>
  <c r="AA149" i="9"/>
  <c r="AA197" i="9"/>
  <c r="AA310" i="9"/>
  <c r="AA95" i="9"/>
  <c r="AA127" i="9"/>
  <c r="AA134" i="9"/>
  <c r="AA147" i="9"/>
  <c r="AA132" i="9"/>
  <c r="AA267" i="9"/>
  <c r="AA76" i="9"/>
  <c r="AA74" i="9"/>
  <c r="AA300" i="9"/>
  <c r="AA157" i="9"/>
  <c r="AA270" i="9"/>
  <c r="AA114" i="9"/>
  <c r="AA199" i="9"/>
  <c r="AA280" i="9"/>
  <c r="AA296" i="9"/>
  <c r="AA159" i="9"/>
  <c r="AA340" i="9"/>
  <c r="AA355" i="9"/>
  <c r="AA261" i="9"/>
  <c r="AA151" i="9"/>
  <c r="AA342" i="9"/>
  <c r="AA209" i="9"/>
  <c r="AA242" i="9"/>
  <c r="AA136" i="9"/>
  <c r="AA271" i="9"/>
  <c r="AA217" i="9"/>
  <c r="AA195" i="9"/>
  <c r="AA251" i="9"/>
  <c r="AA189" i="9"/>
  <c r="AA339" i="9"/>
  <c r="AA91" i="9"/>
  <c r="AA301" i="9"/>
  <c r="AA184" i="9"/>
  <c r="AA79" i="9"/>
  <c r="AA202" i="9"/>
  <c r="AA308" i="9"/>
  <c r="Q260" i="9"/>
  <c r="Q85" i="9"/>
  <c r="Q192" i="9"/>
  <c r="Q145" i="9"/>
  <c r="Q234" i="9"/>
  <c r="Q188" i="9"/>
  <c r="Q285" i="9"/>
  <c r="Q280" i="9"/>
  <c r="Q284" i="9"/>
  <c r="Q197" i="9"/>
  <c r="Q202" i="9"/>
  <c r="Q264" i="9"/>
  <c r="Q238" i="9"/>
  <c r="Q144" i="9"/>
  <c r="Q70" i="9"/>
  <c r="Q271" i="9"/>
  <c r="Q62" i="9"/>
  <c r="Q348" i="9"/>
  <c r="Q308" i="9"/>
  <c r="Q186" i="9"/>
  <c r="Q313" i="9"/>
  <c r="Q228" i="9"/>
  <c r="Q101" i="9"/>
  <c r="Q133" i="9"/>
  <c r="Q189" i="9"/>
  <c r="Q354" i="9"/>
  <c r="Q320" i="9"/>
  <c r="Q226" i="9"/>
  <c r="Q93" i="9"/>
  <c r="Q60" i="9"/>
  <c r="Q349" i="9"/>
  <c r="Q180" i="9"/>
  <c r="Q128" i="9"/>
  <c r="Q75" i="9"/>
  <c r="Q203" i="9"/>
  <c r="Q301" i="9"/>
  <c r="Q92" i="9"/>
  <c r="Q56" i="9"/>
  <c r="Q120" i="9"/>
  <c r="Q297" i="9"/>
  <c r="Q337" i="9"/>
  <c r="Q89" i="9"/>
  <c r="Q213" i="9"/>
  <c r="Q169" i="9"/>
  <c r="Q88" i="9"/>
  <c r="Q346" i="9"/>
  <c r="Q109" i="9"/>
  <c r="Q80" i="9"/>
  <c r="Q328" i="9"/>
  <c r="Q212" i="9"/>
  <c r="Q59" i="9"/>
  <c r="Q221" i="9"/>
  <c r="Q150" i="9"/>
  <c r="Q291" i="9"/>
  <c r="Q261" i="9"/>
  <c r="Q138" i="9"/>
  <c r="Q273" i="9"/>
  <c r="Q335" i="9"/>
  <c r="Q142" i="9"/>
  <c r="Q108" i="9"/>
  <c r="Q246" i="9"/>
  <c r="Q229" i="9"/>
  <c r="Q90" i="9"/>
  <c r="Q312" i="9"/>
  <c r="Q134" i="9"/>
  <c r="Q220" i="9"/>
  <c r="Q57" i="9"/>
  <c r="Q215" i="9"/>
  <c r="Q262" i="9"/>
  <c r="Q274" i="9"/>
  <c r="Q97" i="9"/>
  <c r="Q279" i="9"/>
  <c r="Q171" i="9"/>
  <c r="Q151" i="9"/>
  <c r="Q163" i="9"/>
  <c r="Q170" i="9"/>
  <c r="Q322" i="9"/>
  <c r="Q87" i="9"/>
  <c r="Q179" i="9"/>
  <c r="Q276" i="9"/>
  <c r="Q355" i="9"/>
  <c r="Q117" i="9"/>
  <c r="Q283" i="9"/>
  <c r="Q196" i="9"/>
  <c r="Q266" i="9"/>
  <c r="Q74" i="9"/>
  <c r="Q341" i="9"/>
  <c r="Q331" i="9"/>
  <c r="Q185" i="9"/>
  <c r="Q281" i="9"/>
  <c r="Q153" i="9"/>
  <c r="Q204" i="9"/>
  <c r="Q122" i="9"/>
  <c r="Q165" i="9"/>
  <c r="Q317" i="9"/>
  <c r="Q154" i="9"/>
  <c r="Q210" i="9"/>
  <c r="Q98" i="9"/>
  <c r="Q306" i="9"/>
  <c r="Q127" i="9"/>
  <c r="Q206" i="9"/>
  <c r="Q66" i="9"/>
  <c r="Q219" i="9"/>
  <c r="Q345" i="9"/>
  <c r="Q305" i="9"/>
  <c r="Q343" i="9"/>
  <c r="Q198" i="9"/>
  <c r="Q272" i="9"/>
  <c r="Q140" i="9"/>
  <c r="Q100" i="9"/>
  <c r="Q253" i="9"/>
  <c r="Q214" i="9"/>
  <c r="Q353" i="9"/>
  <c r="Q263" i="9"/>
  <c r="Q193" i="9"/>
  <c r="Q99" i="9"/>
  <c r="Q225" i="9"/>
  <c r="Q76" i="9"/>
  <c r="Q309" i="9"/>
  <c r="Q242" i="9"/>
  <c r="Q336" i="9"/>
  <c r="Q65" i="9"/>
  <c r="Q58" i="9"/>
  <c r="Q314" i="9"/>
  <c r="Q207" i="9"/>
  <c r="Q339" i="9"/>
  <c r="Q241" i="9"/>
  <c r="Q231" i="9"/>
  <c r="Q233" i="9"/>
  <c r="Q201" i="9"/>
  <c r="Q247" i="9"/>
  <c r="Q132" i="9"/>
  <c r="Q290" i="9"/>
  <c r="Q245" i="9"/>
  <c r="Q275" i="9"/>
  <c r="Q318" i="9"/>
  <c r="Q143" i="9"/>
  <c r="Q268" i="9"/>
  <c r="Q230" i="9"/>
  <c r="Q183" i="9"/>
  <c r="Q249" i="9"/>
  <c r="Q118" i="9"/>
  <c r="Q277" i="9"/>
  <c r="Q168" i="9"/>
  <c r="Q121" i="9"/>
  <c r="Q342" i="9"/>
  <c r="Q166" i="9"/>
  <c r="Q178" i="9"/>
  <c r="Q351" i="9"/>
  <c r="Q282" i="9"/>
  <c r="Q269" i="9"/>
  <c r="Q235" i="9"/>
  <c r="Q296" i="9"/>
  <c r="Q237" i="9"/>
  <c r="Q258" i="9"/>
  <c r="Q232" i="9"/>
  <c r="Q64" i="9"/>
  <c r="Q129" i="9"/>
  <c r="Q303" i="9"/>
  <c r="Q95" i="9"/>
  <c r="Q116" i="9"/>
  <c r="Q105" i="9"/>
  <c r="Q111" i="9"/>
  <c r="Q287" i="9"/>
  <c r="Q293" i="9"/>
  <c r="Q135" i="9"/>
  <c r="Q288" i="9"/>
  <c r="Q157" i="9"/>
  <c r="Q326" i="9"/>
  <c r="Q139" i="9"/>
  <c r="Q324" i="9"/>
  <c r="Q227" i="9"/>
  <c r="Q119" i="9"/>
  <c r="Q79" i="9"/>
  <c r="Q94" i="9"/>
  <c r="Q251" i="9"/>
  <c r="Q223" i="9"/>
  <c r="Q191" i="9"/>
  <c r="Q158" i="9"/>
  <c r="Q299" i="9"/>
  <c r="Q248" i="9"/>
  <c r="Q278" i="9"/>
  <c r="Q148" i="9"/>
  <c r="Q250" i="9"/>
  <c r="Q125" i="9"/>
  <c r="Q319" i="9"/>
  <c r="Q254" i="9"/>
  <c r="Q123" i="9"/>
  <c r="Q175" i="9"/>
  <c r="Q172" i="9"/>
  <c r="Q146" i="9"/>
  <c r="Q136" i="9"/>
  <c r="Q222" i="9"/>
  <c r="Q334" i="9"/>
  <c r="Q110" i="9"/>
  <c r="Q106" i="9"/>
  <c r="Q176" i="9"/>
  <c r="Q141" i="9"/>
  <c r="Q294" i="9"/>
  <c r="Q167" i="9"/>
  <c r="Q86" i="9"/>
  <c r="Q236" i="9"/>
  <c r="Q164" i="9"/>
  <c r="Q102" i="9"/>
  <c r="Q292" i="9"/>
  <c r="Q147" i="9"/>
  <c r="Q162" i="9"/>
  <c r="Q91" i="9"/>
  <c r="Q152" i="9"/>
  <c r="Q243" i="9"/>
  <c r="Q298" i="9"/>
  <c r="Q194" i="9"/>
  <c r="Q190" i="9"/>
  <c r="Q69" i="9"/>
  <c r="Q338" i="9"/>
  <c r="Q61" i="9"/>
  <c r="Q112" i="9"/>
  <c r="Q330" i="9"/>
  <c r="Q81" i="9"/>
  <c r="Q130" i="9"/>
  <c r="Q259" i="9"/>
  <c r="Q310" i="9"/>
  <c r="Q115" i="9"/>
  <c r="Q244" i="9"/>
  <c r="Q159" i="9"/>
  <c r="Q73" i="9"/>
  <c r="Q71" i="9"/>
  <c r="Q239" i="9"/>
  <c r="Q181" i="9"/>
  <c r="Q124" i="9"/>
  <c r="Q329" i="9"/>
  <c r="Q307" i="9"/>
  <c r="Q78" i="9"/>
  <c r="Q208" i="9"/>
  <c r="Q83" i="9"/>
  <c r="Q209" i="9"/>
  <c r="Q311" i="9"/>
  <c r="Q255" i="9"/>
  <c r="Q286" i="9"/>
  <c r="Q218" i="9"/>
  <c r="Q155" i="9"/>
  <c r="Q350" i="9"/>
  <c r="Q67" i="9"/>
  <c r="Q240" i="9"/>
  <c r="Q113" i="9"/>
  <c r="Q137" i="9"/>
  <c r="Q205" i="9"/>
  <c r="Q72" i="9"/>
  <c r="Q316" i="9"/>
  <c r="Q327" i="9"/>
  <c r="Q289" i="9"/>
  <c r="Q340" i="9"/>
  <c r="Q265" i="9"/>
  <c r="Q323" i="9"/>
  <c r="Q182" i="9"/>
  <c r="Q104" i="9"/>
  <c r="Q315" i="9"/>
  <c r="Q107" i="9"/>
  <c r="Q161" i="9"/>
  <c r="Q173" i="9"/>
  <c r="Q270" i="9"/>
  <c r="Q302" i="9"/>
  <c r="Q352" i="9"/>
  <c r="Q304" i="9"/>
  <c r="Q126" i="9"/>
  <c r="Q82" i="9"/>
  <c r="Q267" i="9"/>
  <c r="Q103" i="9"/>
  <c r="Q325" i="9"/>
  <c r="Q332" i="9"/>
  <c r="Q300" i="9"/>
  <c r="Q333" i="9"/>
  <c r="Q77" i="9"/>
  <c r="Q177" i="9"/>
  <c r="Q256" i="9"/>
  <c r="Q257" i="9"/>
  <c r="Q84" i="9"/>
  <c r="Q187" i="9"/>
  <c r="Q252" i="9"/>
  <c r="Q63" i="9"/>
  <c r="Q216" i="9"/>
  <c r="Q156" i="9"/>
  <c r="Q195" i="9"/>
  <c r="Q295" i="9"/>
  <c r="Q211" i="9"/>
  <c r="Q224" i="9"/>
  <c r="Q184" i="9"/>
  <c r="Q68" i="9"/>
  <c r="Q131" i="9"/>
  <c r="Q347" i="9"/>
  <c r="Q174" i="9"/>
  <c r="Q96" i="9"/>
  <c r="Q344" i="9"/>
  <c r="Q200" i="9"/>
  <c r="Q217" i="9"/>
  <c r="Q199" i="9"/>
  <c r="Q160" i="9"/>
  <c r="Q149" i="9"/>
  <c r="Q114" i="9"/>
  <c r="Q321" i="9"/>
  <c r="P133" i="9"/>
  <c r="AM133" i="9" s="1"/>
  <c r="P105" i="9"/>
  <c r="AR105" i="9" s="1"/>
  <c r="P280" i="9"/>
  <c r="AR280" i="9" s="1"/>
  <c r="P286" i="9"/>
  <c r="P85" i="9"/>
  <c r="AR85" i="9" s="1"/>
  <c r="P93" i="9"/>
  <c r="P87" i="9"/>
  <c r="P265" i="9"/>
  <c r="AM265" i="9" s="1"/>
  <c r="P235" i="9"/>
  <c r="AM235" i="9" s="1"/>
  <c r="P304" i="9"/>
  <c r="AM304" i="9" s="1"/>
  <c r="P283" i="9"/>
  <c r="AM283" i="9" s="1"/>
  <c r="P109" i="9"/>
  <c r="P188" i="9"/>
  <c r="AM188" i="9" s="1"/>
  <c r="P100" i="9"/>
  <c r="AM100" i="9" s="1"/>
  <c r="P99" i="9"/>
  <c r="AM99" i="9" s="1"/>
  <c r="P195" i="9"/>
  <c r="AR195" i="9" s="1"/>
  <c r="P86" i="9"/>
  <c r="AM86" i="9" s="1"/>
  <c r="P296" i="9"/>
  <c r="P113" i="9"/>
  <c r="AM113" i="9" s="1"/>
  <c r="P233" i="9"/>
  <c r="AM233" i="9" s="1"/>
  <c r="P258" i="9"/>
  <c r="AM258" i="9" s="1"/>
  <c r="P199" i="9"/>
  <c r="AM199" i="9" s="1"/>
  <c r="P253" i="9"/>
  <c r="AM253" i="9" s="1"/>
  <c r="P180" i="9"/>
  <c r="AR180" i="9" s="1"/>
  <c r="P119" i="9"/>
  <c r="AM119" i="9" s="1"/>
  <c r="P63" i="9"/>
  <c r="AM63" i="9" s="1"/>
  <c r="P178" i="9"/>
  <c r="AR178" i="9" s="1"/>
  <c r="P153" i="9"/>
  <c r="AR153" i="9" s="1"/>
  <c r="P117" i="9"/>
  <c r="AM117" i="9" s="1"/>
  <c r="P197" i="9"/>
  <c r="AM197" i="9" s="1"/>
  <c r="P313" i="9"/>
  <c r="AM313" i="9" s="1"/>
  <c r="P214" i="9"/>
  <c r="P335" i="9"/>
  <c r="P289" i="9"/>
  <c r="AR289" i="9" s="1"/>
  <c r="P173" i="9"/>
  <c r="AM173" i="9" s="1"/>
  <c r="P285" i="9"/>
  <c r="AM285" i="9" s="1"/>
  <c r="P175" i="9"/>
  <c r="AM175" i="9" s="1"/>
  <c r="P172" i="9"/>
  <c r="AM172" i="9" s="1"/>
  <c r="P281" i="9"/>
  <c r="P210" i="9"/>
  <c r="P165" i="9"/>
  <c r="AM165" i="9" s="1"/>
  <c r="P234" i="9"/>
  <c r="AR234" i="9" s="1"/>
  <c r="P60" i="9"/>
  <c r="AM60" i="9" s="1"/>
  <c r="P267" i="9"/>
  <c r="P215" i="9"/>
  <c r="AM215" i="9" s="1"/>
  <c r="P116" i="9"/>
  <c r="AR116" i="9" s="1"/>
  <c r="P239" i="9"/>
  <c r="AM239" i="9" s="1"/>
  <c r="P154" i="9"/>
  <c r="P354" i="9"/>
  <c r="AR354" i="9" s="1"/>
  <c r="P77" i="9"/>
  <c r="P295" i="9"/>
  <c r="P288" i="9"/>
  <c r="AM288" i="9" s="1"/>
  <c r="P98" i="9"/>
  <c r="P287" i="9"/>
  <c r="AM287" i="9" s="1"/>
  <c r="P128" i="9"/>
  <c r="AM128" i="9" s="1"/>
  <c r="P112" i="9"/>
  <c r="AM112" i="9" s="1"/>
  <c r="P171" i="9"/>
  <c r="AM171" i="9" s="1"/>
  <c r="P122" i="9"/>
  <c r="AM122" i="9" s="1"/>
  <c r="P90" i="9"/>
  <c r="AM90" i="9" s="1"/>
  <c r="P95" i="9"/>
  <c r="P66" i="9"/>
  <c r="AM66" i="9" s="1"/>
  <c r="P227" i="9"/>
  <c r="AM227" i="9" s="1"/>
  <c r="P249" i="9"/>
  <c r="P146" i="9"/>
  <c r="P231" i="9"/>
  <c r="AR231" i="9" s="1"/>
  <c r="P320" i="9"/>
  <c r="P205" i="9"/>
  <c r="AM205" i="9" s="1"/>
  <c r="P59" i="9"/>
  <c r="AM59" i="9" s="1"/>
  <c r="P177" i="9"/>
  <c r="AR177" i="9" s="1"/>
  <c r="P182" i="9"/>
  <c r="AM182" i="9" s="1"/>
  <c r="P339" i="9"/>
  <c r="AM339" i="9" s="1"/>
  <c r="P305" i="9"/>
  <c r="AM305" i="9" s="1"/>
  <c r="P127" i="9"/>
  <c r="AM127" i="9" s="1"/>
  <c r="P134" i="9"/>
  <c r="P316" i="9"/>
  <c r="AM316" i="9" s="1"/>
  <c r="P80" i="9"/>
  <c r="AM80" i="9" s="1"/>
  <c r="P82" i="9"/>
  <c r="AM82" i="9" s="1"/>
  <c r="P353" i="9"/>
  <c r="AR353" i="9" s="1"/>
  <c r="P303" i="9"/>
  <c r="P309" i="9"/>
  <c r="AM309" i="9" s="1"/>
  <c r="P274" i="9"/>
  <c r="AM274" i="9" s="1"/>
  <c r="P326" i="9"/>
  <c r="AM326" i="9" s="1"/>
  <c r="P67" i="9"/>
  <c r="AM67" i="9" s="1"/>
  <c r="P299" i="9"/>
  <c r="AM299" i="9" s="1"/>
  <c r="P294" i="9"/>
  <c r="P83" i="9"/>
  <c r="AM83" i="9" s="1"/>
  <c r="P111" i="9"/>
  <c r="AR111" i="9" s="1"/>
  <c r="P162" i="9"/>
  <c r="P139" i="9"/>
  <c r="AM139" i="9" s="1"/>
  <c r="P149" i="9"/>
  <c r="P121" i="9"/>
  <c r="P344" i="9"/>
  <c r="P327" i="9"/>
  <c r="AM327" i="9" s="1"/>
  <c r="P266" i="9"/>
  <c r="AM266" i="9" s="1"/>
  <c r="P218" i="9"/>
  <c r="AM218" i="9" s="1"/>
  <c r="P104" i="9"/>
  <c r="AR104" i="9" s="1"/>
  <c r="P272" i="9"/>
  <c r="P92" i="9"/>
  <c r="AM92" i="9" s="1"/>
  <c r="P161" i="9"/>
  <c r="AM161" i="9" s="1"/>
  <c r="P321" i="9"/>
  <c r="AM321" i="9" s="1"/>
  <c r="P209" i="9"/>
  <c r="AM209" i="9" s="1"/>
  <c r="P118" i="9"/>
  <c r="AM118" i="9" s="1"/>
  <c r="P68" i="9"/>
  <c r="AM68" i="9" s="1"/>
  <c r="P236" i="9"/>
  <c r="AR236" i="9" s="1"/>
  <c r="P347" i="9"/>
  <c r="AM347" i="9" s="1"/>
  <c r="P259" i="9"/>
  <c r="AR259" i="9" s="1"/>
  <c r="P88" i="9"/>
  <c r="AM88" i="9" s="1"/>
  <c r="P226" i="9"/>
  <c r="AM226" i="9" s="1"/>
  <c r="P159" i="9"/>
  <c r="AM159" i="9" s="1"/>
  <c r="P137" i="9"/>
  <c r="AR137" i="9" s="1"/>
  <c r="P268" i="9"/>
  <c r="AR268" i="9" s="1"/>
  <c r="P81" i="9"/>
  <c r="AM81" i="9" s="1"/>
  <c r="P56" i="9"/>
  <c r="AR56" i="9" s="1"/>
  <c r="P64" i="9"/>
  <c r="AM64" i="9" s="1"/>
  <c r="P191" i="9"/>
  <c r="P337" i="9"/>
  <c r="P217" i="9"/>
  <c r="AM217" i="9" s="1"/>
  <c r="P84" i="9"/>
  <c r="AM84" i="9" s="1"/>
  <c r="P221" i="9"/>
  <c r="AM221" i="9" s="1"/>
  <c r="P204" i="9"/>
  <c r="P125" i="9"/>
  <c r="P198" i="9"/>
  <c r="AM198" i="9" s="1"/>
  <c r="P300" i="9"/>
  <c r="AM300" i="9" s="1"/>
  <c r="P168" i="9"/>
  <c r="AM168" i="9" s="1"/>
  <c r="P174" i="9"/>
  <c r="AM174" i="9" s="1"/>
  <c r="P103" i="9"/>
  <c r="AR103" i="9" s="1"/>
  <c r="P189" i="9"/>
  <c r="P183" i="9"/>
  <c r="AM183" i="9" s="1"/>
  <c r="P170" i="9"/>
  <c r="AM170" i="9" s="1"/>
  <c r="P314" i="9"/>
  <c r="AM314" i="9" s="1"/>
  <c r="P140" i="9"/>
  <c r="AM140" i="9" s="1"/>
  <c r="P145" i="9"/>
  <c r="AM145" i="9" s="1"/>
  <c r="P72" i="9"/>
  <c r="AM72" i="9" s="1"/>
  <c r="P160" i="9"/>
  <c r="P71" i="9"/>
  <c r="AM71" i="9" s="1"/>
  <c r="P208" i="9"/>
  <c r="AR208" i="9" s="1"/>
  <c r="P97" i="9"/>
  <c r="AM97" i="9" s="1"/>
  <c r="P108" i="9"/>
  <c r="P330" i="9"/>
  <c r="AR330" i="9" s="1"/>
  <c r="P350" i="9"/>
  <c r="P144" i="9"/>
  <c r="AM144" i="9" s="1"/>
  <c r="P138" i="9"/>
  <c r="AM138" i="9" s="1"/>
  <c r="P222" i="9"/>
  <c r="AM222" i="9" s="1"/>
  <c r="P297" i="9"/>
  <c r="AM297" i="9" s="1"/>
  <c r="P201" i="9"/>
  <c r="P150" i="9"/>
  <c r="AM150" i="9" s="1"/>
  <c r="P212" i="9"/>
  <c r="AM212" i="9" s="1"/>
  <c r="P307" i="9"/>
  <c r="AM307" i="9" s="1"/>
  <c r="P166" i="9"/>
  <c r="AM166" i="9" s="1"/>
  <c r="P102" i="9"/>
  <c r="AM102" i="9" s="1"/>
  <c r="P124" i="9"/>
  <c r="AM124" i="9" s="1"/>
  <c r="P164" i="9"/>
  <c r="AM164" i="9" s="1"/>
  <c r="P228" i="9"/>
  <c r="AM228" i="9" s="1"/>
  <c r="P157" i="9"/>
  <c r="AM157" i="9" s="1"/>
  <c r="P277" i="9"/>
  <c r="AM277" i="9" s="1"/>
  <c r="P319" i="9"/>
  <c r="AM319" i="9" s="1"/>
  <c r="P58" i="9"/>
  <c r="AM58" i="9" s="1"/>
  <c r="P186" i="9"/>
  <c r="P257" i="9"/>
  <c r="AM257" i="9" s="1"/>
  <c r="P136" i="9"/>
  <c r="AM136" i="9" s="1"/>
  <c r="P310" i="9"/>
  <c r="AM310" i="9" s="1"/>
  <c r="P324" i="9"/>
  <c r="AR324" i="9" s="1"/>
  <c r="P74" i="9"/>
  <c r="AR74" i="9" s="1"/>
  <c r="P65" i="9"/>
  <c r="P248" i="9"/>
  <c r="AM248" i="9" s="1"/>
  <c r="P101" i="9"/>
  <c r="AM101" i="9" s="1"/>
  <c r="P230" i="9"/>
  <c r="AM230" i="9" s="1"/>
  <c r="P75" i="9"/>
  <c r="AM75" i="9" s="1"/>
  <c r="P78" i="9"/>
  <c r="AM78" i="9" s="1"/>
  <c r="P317" i="9"/>
  <c r="AR317" i="9" s="1"/>
  <c r="P62" i="9"/>
  <c r="P315" i="9"/>
  <c r="AR315" i="9" s="1"/>
  <c r="P278" i="9"/>
  <c r="AM278" i="9" s="1"/>
  <c r="P185" i="9"/>
  <c r="P275" i="9"/>
  <c r="AM275" i="9" s="1"/>
  <c r="P343" i="9"/>
  <c r="P306" i="9"/>
  <c r="AR306" i="9" s="1"/>
  <c r="P155" i="9"/>
  <c r="AM155" i="9" s="1"/>
  <c r="P202" i="9"/>
  <c r="AM202" i="9" s="1"/>
  <c r="P346" i="9"/>
  <c r="AM346" i="9" s="1"/>
  <c r="P123" i="9"/>
  <c r="AM123" i="9" s="1"/>
  <c r="P291" i="9"/>
  <c r="AM291" i="9" s="1"/>
  <c r="P167" i="9"/>
  <c r="AM167" i="9" s="1"/>
  <c r="P206" i="9"/>
  <c r="AM206" i="9" s="1"/>
  <c r="P342" i="9"/>
  <c r="AM342" i="9" s="1"/>
  <c r="P181" i="9"/>
  <c r="AR181" i="9" s="1"/>
  <c r="P61" i="9"/>
  <c r="P334" i="9"/>
  <c r="AM334" i="9" s="1"/>
  <c r="P338" i="9"/>
  <c r="AM338" i="9" s="1"/>
  <c r="P141" i="9"/>
  <c r="AR141" i="9" s="1"/>
  <c r="P251" i="9"/>
  <c r="AM251" i="9" s="1"/>
  <c r="P193" i="9"/>
  <c r="AR193" i="9" s="1"/>
  <c r="P302" i="9"/>
  <c r="AR302" i="9" s="1"/>
  <c r="P224" i="9"/>
  <c r="AM224" i="9" s="1"/>
  <c r="P176" i="9"/>
  <c r="AR176" i="9" s="1"/>
  <c r="P223" i="9"/>
  <c r="AM223" i="9" s="1"/>
  <c r="P254" i="9"/>
  <c r="AR254" i="9" s="1"/>
  <c r="P263" i="9"/>
  <c r="AR263" i="9" s="1"/>
  <c r="P276" i="9"/>
  <c r="AM276" i="9" s="1"/>
  <c r="P355" i="9"/>
  <c r="AM355" i="9" s="1"/>
  <c r="P247" i="9"/>
  <c r="AR247" i="9" s="1"/>
  <c r="P107" i="9"/>
  <c r="AR107" i="9" s="1"/>
  <c r="P187" i="9"/>
  <c r="AM187" i="9" s="1"/>
  <c r="P328" i="9"/>
  <c r="AM328" i="9" s="1"/>
  <c r="P131" i="9"/>
  <c r="AR131" i="9" s="1"/>
  <c r="P282" i="9"/>
  <c r="AM282" i="9" s="1"/>
  <c r="P114" i="9"/>
  <c r="AM114" i="9" s="1"/>
  <c r="P329" i="9"/>
  <c r="AM329" i="9" s="1"/>
  <c r="P332" i="9"/>
  <c r="AM332" i="9" s="1"/>
  <c r="P184" i="9"/>
  <c r="AM184" i="9" s="1"/>
  <c r="P301" i="9"/>
  <c r="AM301" i="9" s="1"/>
  <c r="P69" i="9"/>
  <c r="AM69" i="9" s="1"/>
  <c r="P152" i="9"/>
  <c r="AR152" i="9" s="1"/>
  <c r="P262" i="9"/>
  <c r="AM262" i="9" s="1"/>
  <c r="P245" i="9"/>
  <c r="AM245" i="9" s="1"/>
  <c r="P135" i="9"/>
  <c r="AR135" i="9" s="1"/>
  <c r="P130" i="9"/>
  <c r="P349" i="9"/>
  <c r="AR349" i="9" s="1"/>
  <c r="P148" i="9"/>
  <c r="P312" i="9"/>
  <c r="AM312" i="9" s="1"/>
  <c r="P271" i="9"/>
  <c r="AR271" i="9" s="1"/>
  <c r="P216" i="9"/>
  <c r="AM216" i="9" s="1"/>
  <c r="P158" i="9"/>
  <c r="AR158" i="9" s="1"/>
  <c r="P194" i="9"/>
  <c r="AM194" i="9" s="1"/>
  <c r="P207" i="9"/>
  <c r="AR207" i="9" s="1"/>
  <c r="P192" i="9"/>
  <c r="AM192" i="9" s="1"/>
  <c r="P264" i="9"/>
  <c r="AM264" i="9" s="1"/>
  <c r="P196" i="9"/>
  <c r="P298" i="9"/>
  <c r="AR298" i="9" s="1"/>
  <c r="P269" i="9"/>
  <c r="P279" i="9"/>
  <c r="AM279" i="9" s="1"/>
  <c r="P348" i="9"/>
  <c r="AM348" i="9" s="1"/>
  <c r="P57" i="9"/>
  <c r="AM57" i="9" s="1"/>
  <c r="P132" i="9"/>
  <c r="AM132" i="9" s="1"/>
  <c r="P151" i="9"/>
  <c r="AM151" i="9" s="1"/>
  <c r="P322" i="9"/>
  <c r="AM322" i="9" s="1"/>
  <c r="P169" i="9"/>
  <c r="AM169" i="9" s="1"/>
  <c r="P220" i="9"/>
  <c r="AM220" i="9" s="1"/>
  <c r="P240" i="9"/>
  <c r="AM240" i="9" s="1"/>
  <c r="P242" i="9"/>
  <c r="AM242" i="9" s="1"/>
  <c r="P261" i="9"/>
  <c r="AM261" i="9" s="1"/>
  <c r="P256" i="9"/>
  <c r="P284" i="9"/>
  <c r="AR284" i="9" s="1"/>
  <c r="P318" i="9"/>
  <c r="AR318" i="9" s="1"/>
  <c r="P106" i="9"/>
  <c r="AM106" i="9" s="1"/>
  <c r="P308" i="9"/>
  <c r="AR308" i="9" s="1"/>
  <c r="P200" i="9"/>
  <c r="AM200" i="9" s="1"/>
  <c r="P331" i="9"/>
  <c r="AM331" i="9" s="1"/>
  <c r="P79" i="9"/>
  <c r="AM79" i="9" s="1"/>
  <c r="P273" i="9"/>
  <c r="AM273" i="9" s="1"/>
  <c r="P352" i="9"/>
  <c r="AM352" i="9" s="1"/>
  <c r="P345" i="9"/>
  <c r="AM345" i="9" s="1"/>
  <c r="P225" i="9"/>
  <c r="AM225" i="9" s="1"/>
  <c r="P143" i="9"/>
  <c r="AR143" i="9" s="1"/>
  <c r="P229" i="9"/>
  <c r="AM229" i="9" s="1"/>
  <c r="P147" i="9"/>
  <c r="AM147" i="9" s="1"/>
  <c r="P110" i="9"/>
  <c r="AM110" i="9" s="1"/>
  <c r="P246" i="9"/>
  <c r="AM246" i="9" s="1"/>
  <c r="P211" i="9"/>
  <c r="AM211" i="9" s="1"/>
  <c r="P336" i="9"/>
  <c r="AM336" i="9" s="1"/>
  <c r="P126" i="9"/>
  <c r="AM126" i="9" s="1"/>
  <c r="P203" i="9"/>
  <c r="AM203" i="9" s="1"/>
  <c r="P76" i="9"/>
  <c r="AM76" i="9" s="1"/>
  <c r="P163" i="9"/>
  <c r="AM163" i="9" s="1"/>
  <c r="P252" i="9"/>
  <c r="AM252" i="9" s="1"/>
  <c r="P292" i="9"/>
  <c r="AR292" i="9" s="1"/>
  <c r="P243" i="9"/>
  <c r="AM243" i="9" s="1"/>
  <c r="P129" i="9"/>
  <c r="AM129" i="9" s="1"/>
  <c r="P351" i="9"/>
  <c r="AM351" i="9" s="1"/>
  <c r="P96" i="9"/>
  <c r="P325" i="9"/>
  <c r="AM325" i="9" s="1"/>
  <c r="P340" i="9"/>
  <c r="AM340" i="9" s="1"/>
  <c r="P311" i="9"/>
  <c r="AM311" i="9" s="1"/>
  <c r="P270" i="9"/>
  <c r="AR270" i="9" s="1"/>
  <c r="P323" i="9"/>
  <c r="AM323" i="9" s="1"/>
  <c r="P91" i="9"/>
  <c r="AR91" i="9" s="1"/>
  <c r="P73" i="9"/>
  <c r="AR73" i="9" s="1"/>
  <c r="P260" i="9"/>
  <c r="AM260" i="9" s="1"/>
  <c r="P179" i="9"/>
  <c r="AM179" i="9" s="1"/>
  <c r="P241" i="9"/>
  <c r="P142" i="9"/>
  <c r="AM142" i="9" s="1"/>
  <c r="P213" i="9"/>
  <c r="AR213" i="9" s="1"/>
  <c r="P120" i="9"/>
  <c r="AM120" i="9" s="1"/>
  <c r="P255" i="9"/>
  <c r="AR255" i="9" s="1"/>
  <c r="P250" i="9"/>
  <c r="AM250" i="9" s="1"/>
  <c r="P290" i="9"/>
  <c r="AM290" i="9" s="1"/>
  <c r="P293" i="9"/>
  <c r="AM293" i="9" s="1"/>
  <c r="P237" i="9"/>
  <c r="AM237" i="9" s="1"/>
  <c r="P115" i="9"/>
  <c r="AM115" i="9" s="1"/>
  <c r="P70" i="9"/>
  <c r="P232" i="9"/>
  <c r="AR232" i="9" s="1"/>
  <c r="P341" i="9"/>
  <c r="AR341" i="9" s="1"/>
  <c r="P190" i="9"/>
  <c r="AM190" i="9" s="1"/>
  <c r="P244" i="9"/>
  <c r="AM244" i="9" s="1"/>
  <c r="P333" i="9"/>
  <c r="P219" i="9"/>
  <c r="AM219" i="9" s="1"/>
  <c r="P94" i="9"/>
  <c r="AM94" i="9" s="1"/>
  <c r="P238" i="9"/>
  <c r="AR238" i="9" s="1"/>
  <c r="P89" i="9"/>
  <c r="AM89" i="9" s="1"/>
  <c r="P156" i="9"/>
  <c r="AM156" i="9" s="1"/>
  <c r="AR337" i="9"/>
  <c r="AR296" i="9"/>
  <c r="AR334" i="9"/>
  <c r="AR215" i="9"/>
  <c r="AC300" i="9"/>
  <c r="AT300" i="9" s="1"/>
  <c r="AC152" i="9"/>
  <c r="AT152" i="9" s="1"/>
  <c r="AC59" i="9"/>
  <c r="AT59" i="9" s="1"/>
  <c r="AC182" i="9"/>
  <c r="AT182" i="9" s="1"/>
  <c r="AC126" i="9"/>
  <c r="AT126" i="9" s="1"/>
  <c r="AC349" i="9"/>
  <c r="AT349" i="9" s="1"/>
  <c r="AC324" i="9"/>
  <c r="AT324" i="9" s="1"/>
  <c r="AC220" i="9"/>
  <c r="AT220" i="9" s="1"/>
  <c r="AC329" i="9"/>
  <c r="AC146" i="9"/>
  <c r="AC58" i="9"/>
  <c r="AC208" i="9"/>
  <c r="AT208" i="9" s="1"/>
  <c r="AC346" i="9"/>
  <c r="AT346" i="9" s="1"/>
  <c r="AC229" i="9"/>
  <c r="AT229" i="9" s="1"/>
  <c r="AC232" i="9"/>
  <c r="AT232" i="9" s="1"/>
  <c r="AC314" i="9"/>
  <c r="AC96" i="9"/>
  <c r="AT96" i="9" s="1"/>
  <c r="AC57" i="9"/>
  <c r="AT57" i="9" s="1"/>
  <c r="AC116" i="9"/>
  <c r="AT116" i="9" s="1"/>
  <c r="AC138" i="9"/>
  <c r="AT138" i="9" s="1"/>
  <c r="AC81" i="9"/>
  <c r="AC317" i="9"/>
  <c r="AT317" i="9" s="1"/>
  <c r="AC150" i="9"/>
  <c r="AT150" i="9" s="1"/>
  <c r="AC67" i="9"/>
  <c r="AT67" i="9" s="1"/>
  <c r="AC234" i="9"/>
  <c r="AC169" i="9"/>
  <c r="AC228" i="9"/>
  <c r="AT228" i="9" s="1"/>
  <c r="AC239" i="9"/>
  <c r="AT239" i="9" s="1"/>
  <c r="AC223" i="9"/>
  <c r="AT223" i="9" s="1"/>
  <c r="AC296" i="9"/>
  <c r="AT296" i="9" s="1"/>
  <c r="AC276" i="9"/>
  <c r="AT276" i="9" s="1"/>
  <c r="AC76" i="9"/>
  <c r="AT76" i="9" s="1"/>
  <c r="AC292" i="9"/>
  <c r="AC343" i="9"/>
  <c r="AC179" i="9"/>
  <c r="AT179" i="9" s="1"/>
  <c r="AC258" i="9"/>
  <c r="AT258" i="9" s="1"/>
  <c r="AC224" i="9"/>
  <c r="AT224" i="9" s="1"/>
  <c r="AC287" i="9"/>
  <c r="AT287" i="9" s="1"/>
  <c r="AC74" i="9"/>
  <c r="AT74" i="9" s="1"/>
  <c r="AC269" i="9"/>
  <c r="AC56" i="9"/>
  <c r="AT56" i="9" s="1"/>
  <c r="AC268" i="9"/>
  <c r="AT268" i="9" s="1"/>
  <c r="AC339" i="9"/>
  <c r="AT339" i="9" s="1"/>
  <c r="AC104" i="9"/>
  <c r="AT104" i="9" s="1"/>
  <c r="AC315" i="9"/>
  <c r="AC181" i="9"/>
  <c r="AT181" i="9" s="1"/>
  <c r="AC172" i="9"/>
  <c r="AT172" i="9" s="1"/>
  <c r="AC226" i="9"/>
  <c r="AT226" i="9" s="1"/>
  <c r="AC218" i="9"/>
  <c r="AC69" i="9"/>
  <c r="AT69" i="9" s="1"/>
  <c r="AC255" i="9"/>
  <c r="AT255" i="9" s="1"/>
  <c r="AC321" i="9"/>
  <c r="AC71" i="9"/>
  <c r="AT71" i="9" s="1"/>
  <c r="AC92" i="9"/>
  <c r="AT92" i="9" s="1"/>
  <c r="AC80" i="9"/>
  <c r="AT80" i="9" s="1"/>
  <c r="AC107" i="9"/>
  <c r="AC308" i="9"/>
  <c r="AT308" i="9" s="1"/>
  <c r="AC199" i="9"/>
  <c r="AT199" i="9" s="1"/>
  <c r="AC175" i="9"/>
  <c r="AT175" i="9" s="1"/>
  <c r="AC82" i="9"/>
  <c r="AT82" i="9" s="1"/>
  <c r="AC253" i="9"/>
  <c r="AC327" i="9"/>
  <c r="AT327" i="9" s="1"/>
  <c r="AC318" i="9"/>
  <c r="AC94" i="9"/>
  <c r="AC192" i="9"/>
  <c r="AT192" i="9" s="1"/>
  <c r="AC142" i="9"/>
  <c r="AT142" i="9" s="1"/>
  <c r="AC295" i="9"/>
  <c r="AT295" i="9" s="1"/>
  <c r="AC304" i="9"/>
  <c r="AC147" i="9"/>
  <c r="AC140" i="9"/>
  <c r="AC248" i="9"/>
  <c r="AT248" i="9" s="1"/>
  <c r="AC342" i="9"/>
  <c r="AT342" i="9" s="1"/>
  <c r="AC325" i="9"/>
  <c r="AT325" i="9" s="1"/>
  <c r="AC262" i="9"/>
  <c r="AT262" i="9" s="1"/>
  <c r="AC64" i="9"/>
  <c r="AT64" i="9" s="1"/>
  <c r="AC114" i="9"/>
  <c r="AC135" i="9"/>
  <c r="AT135" i="9" s="1"/>
  <c r="AC303" i="9"/>
  <c r="AT303" i="9" s="1"/>
  <c r="AC164" i="9"/>
  <c r="AT164" i="9" s="1"/>
  <c r="AC354" i="9"/>
  <c r="AT354" i="9" s="1"/>
  <c r="AC291" i="9"/>
  <c r="AT291" i="9" s="1"/>
  <c r="AC310" i="9"/>
  <c r="AT310" i="9" s="1"/>
  <c r="AC151" i="9"/>
  <c r="AT151" i="9" s="1"/>
  <c r="AC352" i="9"/>
  <c r="AT352" i="9" s="1"/>
  <c r="AC100" i="9"/>
  <c r="AT100" i="9" s="1"/>
  <c r="AC134" i="9"/>
  <c r="AT134" i="9" s="1"/>
  <c r="AC130" i="9"/>
  <c r="AT130" i="9" s="1"/>
  <c r="AC235" i="9"/>
  <c r="AT235" i="9" s="1"/>
  <c r="AC348" i="9"/>
  <c r="AT348" i="9" s="1"/>
  <c r="AC219" i="9"/>
  <c r="AT219" i="9" s="1"/>
  <c r="AC286" i="9"/>
  <c r="AT286" i="9" s="1"/>
  <c r="AC309" i="9"/>
  <c r="AT309" i="9" s="1"/>
  <c r="AC119" i="9"/>
  <c r="AC174" i="9"/>
  <c r="AT174" i="9" s="1"/>
  <c r="AC275" i="9"/>
  <c r="AT275" i="9" s="1"/>
  <c r="AC281" i="9"/>
  <c r="AT281" i="9" s="1"/>
  <c r="AC344" i="9"/>
  <c r="AC75" i="9"/>
  <c r="AT75" i="9" s="1"/>
  <c r="AC330" i="9"/>
  <c r="AT330" i="9" s="1"/>
  <c r="AC120" i="9"/>
  <c r="AT120" i="9" s="1"/>
  <c r="AC106" i="9"/>
  <c r="AT106" i="9" s="1"/>
  <c r="AC312" i="9"/>
  <c r="AT312" i="9" s="1"/>
  <c r="AC213" i="9"/>
  <c r="AT213" i="9" s="1"/>
  <c r="AC102" i="9"/>
  <c r="AT102" i="9" s="1"/>
  <c r="AC320" i="9"/>
  <c r="AT320" i="9" s="1"/>
  <c r="AC252" i="9"/>
  <c r="AC333" i="9"/>
  <c r="AT333" i="9" s="1"/>
  <c r="AC254" i="9"/>
  <c r="AT254" i="9" s="1"/>
  <c r="AC83" i="9"/>
  <c r="AT83" i="9" s="1"/>
  <c r="AC145" i="9"/>
  <c r="AC198" i="9"/>
  <c r="AT198" i="9" s="1"/>
  <c r="AC161" i="9"/>
  <c r="AC195" i="9"/>
  <c r="AT195" i="9" s="1"/>
  <c r="AC118" i="9"/>
  <c r="AT118" i="9" s="1"/>
  <c r="AC128" i="9"/>
  <c r="AT128" i="9" s="1"/>
  <c r="AC205" i="9"/>
  <c r="AT205" i="9" s="1"/>
  <c r="AC241" i="9"/>
  <c r="AT241" i="9" s="1"/>
  <c r="AC153" i="9"/>
  <c r="AT153" i="9" s="1"/>
  <c r="AC115" i="9"/>
  <c r="AC279" i="9"/>
  <c r="AT279" i="9" s="1"/>
  <c r="AC238" i="9"/>
  <c r="AC98" i="9"/>
  <c r="AC88" i="9"/>
  <c r="AT88" i="9" s="1"/>
  <c r="AC311" i="9"/>
  <c r="AT311" i="9" s="1"/>
  <c r="AC216" i="9"/>
  <c r="AT216" i="9" s="1"/>
  <c r="AC183" i="9"/>
  <c r="AT183" i="9" s="1"/>
  <c r="AC278" i="9"/>
  <c r="AT278" i="9" s="1"/>
  <c r="AC109" i="9"/>
  <c r="AT109" i="9" s="1"/>
  <c r="AC282" i="9"/>
  <c r="AT282" i="9" s="1"/>
  <c r="AC86" i="9"/>
  <c r="AT86" i="9" s="1"/>
  <c r="AC87" i="9"/>
  <c r="AT87" i="9" s="1"/>
  <c r="AC215" i="9"/>
  <c r="AC144" i="9"/>
  <c r="AT144" i="9" s="1"/>
  <c r="AC212" i="9"/>
  <c r="AT212" i="9" s="1"/>
  <c r="AC132" i="9"/>
  <c r="AC203" i="9"/>
  <c r="AT203" i="9" s="1"/>
  <c r="AC204" i="9"/>
  <c r="AT204" i="9" s="1"/>
  <c r="AC66" i="9"/>
  <c r="AT66" i="9" s="1"/>
  <c r="AC288" i="9"/>
  <c r="AT288" i="9" s="1"/>
  <c r="AC155" i="9"/>
  <c r="AC84" i="9"/>
  <c r="AT84" i="9" s="1"/>
  <c r="AC99" i="9"/>
  <c r="AT99" i="9" s="1"/>
  <c r="AC283" i="9"/>
  <c r="AT283" i="9" s="1"/>
  <c r="AC263" i="9"/>
  <c r="AT263" i="9" s="1"/>
  <c r="AC206" i="9"/>
  <c r="AT206" i="9" s="1"/>
  <c r="AC63" i="9"/>
  <c r="AT63" i="9" s="1"/>
  <c r="AC217" i="9"/>
  <c r="AC214" i="9"/>
  <c r="AT214" i="9" s="1"/>
  <c r="AC89" i="9"/>
  <c r="AT89" i="9" s="1"/>
  <c r="AC191" i="9"/>
  <c r="AT191" i="9" s="1"/>
  <c r="AC285" i="9"/>
  <c r="AT285" i="9" s="1"/>
  <c r="AC173" i="9"/>
  <c r="AT173" i="9" s="1"/>
  <c r="AC170" i="9"/>
  <c r="AT170" i="9" s="1"/>
  <c r="AC289" i="9"/>
  <c r="AT289" i="9" s="1"/>
  <c r="AC243" i="9"/>
  <c r="AT243" i="9" s="1"/>
  <c r="AC207" i="9"/>
  <c r="AT207" i="9" s="1"/>
  <c r="AC257" i="9"/>
  <c r="AT257" i="9" s="1"/>
  <c r="AC299" i="9"/>
  <c r="AC167" i="9"/>
  <c r="AT167" i="9" s="1"/>
  <c r="AC313" i="9"/>
  <c r="AT313" i="9" s="1"/>
  <c r="AC337" i="9"/>
  <c r="AT337" i="9" s="1"/>
  <c r="AC242" i="9"/>
  <c r="AT242" i="9" s="1"/>
  <c r="AC62" i="9"/>
  <c r="AT62" i="9" s="1"/>
  <c r="AC341" i="9"/>
  <c r="AT341" i="9" s="1"/>
  <c r="AC319" i="9"/>
  <c r="AT319" i="9" s="1"/>
  <c r="AC246" i="9"/>
  <c r="AT246" i="9" s="1"/>
  <c r="AC233" i="9"/>
  <c r="AC131" i="9"/>
  <c r="AT131" i="9" s="1"/>
  <c r="AC168" i="9"/>
  <c r="AT168" i="9" s="1"/>
  <c r="AC340" i="9"/>
  <c r="AT340" i="9" s="1"/>
  <c r="AC271" i="9"/>
  <c r="AC105" i="9"/>
  <c r="AT105" i="9" s="1"/>
  <c r="AC101" i="9"/>
  <c r="AT101" i="9" s="1"/>
  <c r="AC72" i="9"/>
  <c r="AT72" i="9" s="1"/>
  <c r="AC284" i="9"/>
  <c r="AT284" i="9" s="1"/>
  <c r="AC186" i="9"/>
  <c r="AT186" i="9" s="1"/>
  <c r="AC260" i="9"/>
  <c r="AT260" i="9" s="1"/>
  <c r="AC177" i="9"/>
  <c r="AT177" i="9" s="1"/>
  <c r="AC73" i="9"/>
  <c r="AT73" i="9" s="1"/>
  <c r="AC326" i="9"/>
  <c r="AT326" i="9" s="1"/>
  <c r="AC133" i="9"/>
  <c r="AC79" i="9"/>
  <c r="AT79" i="9" s="1"/>
  <c r="AC290" i="9"/>
  <c r="AC188" i="9"/>
  <c r="AT188" i="9" s="1"/>
  <c r="AC165" i="9"/>
  <c r="AT165" i="9" s="1"/>
  <c r="AC280" i="9"/>
  <c r="AT280" i="9" s="1"/>
  <c r="AC353" i="9"/>
  <c r="AT353" i="9" s="1"/>
  <c r="AC122" i="9"/>
  <c r="AT122" i="9" s="1"/>
  <c r="AC231" i="9"/>
  <c r="AT231" i="9" s="1"/>
  <c r="AC137" i="9"/>
  <c r="AT137" i="9" s="1"/>
  <c r="AC237" i="9"/>
  <c r="AT237" i="9" s="1"/>
  <c r="AC196" i="9"/>
  <c r="AT196" i="9" s="1"/>
  <c r="AC335" i="9"/>
  <c r="AT335" i="9" s="1"/>
  <c r="AC350" i="9"/>
  <c r="AC143" i="9"/>
  <c r="AT143" i="9" s="1"/>
  <c r="AC185" i="9"/>
  <c r="AT185" i="9" s="1"/>
  <c r="AC136" i="9"/>
  <c r="AT136" i="9" s="1"/>
  <c r="AC245" i="9"/>
  <c r="AT245" i="9" s="1"/>
  <c r="AC154" i="9"/>
  <c r="AT154" i="9" s="1"/>
  <c r="AC328" i="9"/>
  <c r="AT328" i="9" s="1"/>
  <c r="AC261" i="9"/>
  <c r="AT261" i="9" s="1"/>
  <c r="AC236" i="9"/>
  <c r="AT236" i="9" s="1"/>
  <c r="AC273" i="9"/>
  <c r="AT273" i="9" s="1"/>
  <c r="AC148" i="9"/>
  <c r="AT148" i="9" s="1"/>
  <c r="AC225" i="9"/>
  <c r="AC306" i="9"/>
  <c r="AC274" i="9"/>
  <c r="AT274" i="9" s="1"/>
  <c r="AC190" i="9"/>
  <c r="AT190" i="9" s="1"/>
  <c r="AC141" i="9"/>
  <c r="AT141" i="9" s="1"/>
  <c r="AC123" i="9"/>
  <c r="AT123" i="9" s="1"/>
  <c r="AC355" i="9"/>
  <c r="AT355" i="9" s="1"/>
  <c r="AC302" i="9"/>
  <c r="AT302" i="9" s="1"/>
  <c r="AC230" i="9"/>
  <c r="AC85" i="9"/>
  <c r="AT85" i="9" s="1"/>
  <c r="AC91" i="9"/>
  <c r="AT91" i="9" s="1"/>
  <c r="AC189" i="9"/>
  <c r="AT189" i="9" s="1"/>
  <c r="AC202" i="9"/>
  <c r="AT202" i="9" s="1"/>
  <c r="AC127" i="9"/>
  <c r="AT127" i="9" s="1"/>
  <c r="AC194" i="9"/>
  <c r="AT194" i="9" s="1"/>
  <c r="AC158" i="9"/>
  <c r="AC178" i="9"/>
  <c r="AT178" i="9" s="1"/>
  <c r="AC113" i="9"/>
  <c r="AT113" i="9" s="1"/>
  <c r="AC157" i="9"/>
  <c r="AT157" i="9" s="1"/>
  <c r="AC180" i="9"/>
  <c r="AT180" i="9" s="1"/>
  <c r="AC332" i="9"/>
  <c r="AC103" i="9"/>
  <c r="AT103" i="9" s="1"/>
  <c r="AC160" i="9"/>
  <c r="AT160" i="9" s="1"/>
  <c r="AC247" i="9"/>
  <c r="AT247" i="9" s="1"/>
  <c r="AC61" i="9"/>
  <c r="AC129" i="9"/>
  <c r="AT129" i="9" s="1"/>
  <c r="AC112" i="9"/>
  <c r="AT112" i="9" s="1"/>
  <c r="AC323" i="9"/>
  <c r="AT323" i="9" s="1"/>
  <c r="AC293" i="9"/>
  <c r="AT293" i="9" s="1"/>
  <c r="AC266" i="9"/>
  <c r="AT266" i="9" s="1"/>
  <c r="AC201" i="9"/>
  <c r="AT201" i="9" s="1"/>
  <c r="AC250" i="9"/>
  <c r="AC163" i="9"/>
  <c r="AT163" i="9" s="1"/>
  <c r="AC221" i="9"/>
  <c r="AT221" i="9" s="1"/>
  <c r="AC244" i="9"/>
  <c r="AT244" i="9" s="1"/>
  <c r="AC149" i="9"/>
  <c r="AT149" i="9" s="1"/>
  <c r="AC77" i="9"/>
  <c r="AT77" i="9" s="1"/>
  <c r="AC124" i="9"/>
  <c r="AC187" i="9"/>
  <c r="AT187" i="9" s="1"/>
  <c r="AC68" i="9"/>
  <c r="AT68" i="9" s="1"/>
  <c r="AC249" i="9"/>
  <c r="AT249" i="9" s="1"/>
  <c r="AC90" i="9"/>
  <c r="AT90" i="9" s="1"/>
  <c r="AC264" i="9"/>
  <c r="AT264" i="9" s="1"/>
  <c r="AC222" i="9"/>
  <c r="AT222" i="9" s="1"/>
  <c r="AC111" i="9"/>
  <c r="AT111" i="9" s="1"/>
  <c r="AC78" i="9"/>
  <c r="AC184" i="9"/>
  <c r="AT184" i="9" s="1"/>
  <c r="AC259" i="9"/>
  <c r="AT259" i="9" s="1"/>
  <c r="AC162" i="9"/>
  <c r="AC227" i="9"/>
  <c r="AT227" i="9" s="1"/>
  <c r="AC331" i="9"/>
  <c r="AT331" i="9" s="1"/>
  <c r="AC159" i="9"/>
  <c r="AT159" i="9" s="1"/>
  <c r="AC95" i="9"/>
  <c r="AT95" i="9" s="1"/>
  <c r="AC351" i="9"/>
  <c r="AT351" i="9" s="1"/>
  <c r="AC316" i="9"/>
  <c r="AT316" i="9" s="1"/>
  <c r="AC197" i="9"/>
  <c r="AT197" i="9" s="1"/>
  <c r="AC171" i="9"/>
  <c r="AT171" i="9" s="1"/>
  <c r="AC334" i="9"/>
  <c r="AT334" i="9" s="1"/>
  <c r="AC166" i="9"/>
  <c r="AT166" i="9" s="1"/>
  <c r="AC193" i="9"/>
  <c r="AT193" i="9" s="1"/>
  <c r="AC305" i="9"/>
  <c r="AT305" i="9" s="1"/>
  <c r="AC347" i="9"/>
  <c r="AC97" i="9"/>
  <c r="AT97" i="9" s="1"/>
  <c r="AC338" i="9"/>
  <c r="AT338" i="9" s="1"/>
  <c r="AC108" i="9"/>
  <c r="AT108" i="9" s="1"/>
  <c r="AC117" i="9"/>
  <c r="AT117" i="9" s="1"/>
  <c r="AC209" i="9"/>
  <c r="AT209" i="9" s="1"/>
  <c r="AC297" i="9"/>
  <c r="AT297" i="9" s="1"/>
  <c r="AC176" i="9"/>
  <c r="AT176" i="9" s="1"/>
  <c r="AC210" i="9"/>
  <c r="AC156" i="9"/>
  <c r="AT156" i="9" s="1"/>
  <c r="AC307" i="9"/>
  <c r="AT307" i="9" s="1"/>
  <c r="AC294" i="9"/>
  <c r="AT294" i="9" s="1"/>
  <c r="AC267" i="9"/>
  <c r="AT267" i="9" s="1"/>
  <c r="AC298" i="9"/>
  <c r="AT298" i="9" s="1"/>
  <c r="AC60" i="9"/>
  <c r="AC251" i="9"/>
  <c r="AT251" i="9" s="1"/>
  <c r="AC270" i="9"/>
  <c r="AT270" i="9" s="1"/>
  <c r="AC301" i="9"/>
  <c r="AT301" i="9" s="1"/>
  <c r="AC125" i="9"/>
  <c r="AT125" i="9" s="1"/>
  <c r="AC272" i="9"/>
  <c r="AT272" i="9" s="1"/>
  <c r="AC211" i="9"/>
  <c r="AT211" i="9" s="1"/>
  <c r="AC65" i="9"/>
  <c r="AT65" i="9" s="1"/>
  <c r="AC322" i="9"/>
  <c r="AC200" i="9"/>
  <c r="AT200" i="9" s="1"/>
  <c r="AC256" i="9"/>
  <c r="AT256" i="9" s="1"/>
  <c r="AC345" i="9"/>
  <c r="AT345" i="9" s="1"/>
  <c r="AC110" i="9"/>
  <c r="AT110" i="9" s="1"/>
  <c r="AC240" i="9"/>
  <c r="AT240" i="9" s="1"/>
  <c r="AC336" i="9"/>
  <c r="AT336" i="9" s="1"/>
  <c r="AC93" i="9"/>
  <c r="AT93" i="9" s="1"/>
  <c r="AC139" i="9"/>
  <c r="AT139" i="9" s="1"/>
  <c r="AC277" i="9"/>
  <c r="AT277" i="9" s="1"/>
  <c r="AC121" i="9"/>
  <c r="AT121" i="9" s="1"/>
  <c r="AC265" i="9"/>
  <c r="AC70" i="9"/>
  <c r="AT70" i="9" s="1"/>
  <c r="AT81" i="9"/>
  <c r="AT58" i="9"/>
  <c r="AM191" i="9"/>
  <c r="AM103" i="9"/>
  <c r="AM189" i="9"/>
  <c r="AR97" i="9"/>
  <c r="AR175" i="9"/>
  <c r="AR209" i="9"/>
  <c r="AR185" i="9"/>
  <c r="AR117" i="9"/>
  <c r="AR154" i="9"/>
  <c r="AR305" i="9"/>
  <c r="AR161" i="9"/>
  <c r="AR71" i="9"/>
  <c r="AR94" i="9"/>
  <c r="AR194" i="9"/>
  <c r="AT218" i="9"/>
  <c r="AT146" i="9"/>
  <c r="AT292" i="9"/>
  <c r="AT140" i="9"/>
  <c r="AM343" i="9"/>
  <c r="AM335" i="9"/>
  <c r="AM280" i="9"/>
  <c r="AR313" i="9"/>
  <c r="AR82" i="9"/>
  <c r="AR142" i="9"/>
  <c r="AR216" i="9"/>
  <c r="AR95" i="9"/>
  <c r="AR303" i="9"/>
  <c r="AR274" i="9"/>
  <c r="AR190" i="9"/>
  <c r="AR219" i="9"/>
  <c r="J154" i="9"/>
  <c r="J262" i="9"/>
  <c r="J183" i="9"/>
  <c r="J330" i="9"/>
  <c r="J312" i="9"/>
  <c r="J126" i="9"/>
  <c r="J231" i="9"/>
  <c r="J120" i="9"/>
  <c r="J79" i="9"/>
  <c r="J71" i="9"/>
  <c r="J287" i="9"/>
  <c r="J229" i="9"/>
  <c r="J141" i="9"/>
  <c r="J104" i="9"/>
  <c r="J343" i="9"/>
  <c r="J144" i="9"/>
  <c r="J80" i="9"/>
  <c r="J116" i="9"/>
  <c r="J113" i="9"/>
  <c r="J236" i="9"/>
  <c r="J162" i="9"/>
  <c r="J238" i="9"/>
  <c r="J91" i="9"/>
  <c r="J341" i="9"/>
  <c r="J199" i="9"/>
  <c r="J119" i="9"/>
  <c r="J255" i="9"/>
  <c r="J226" i="9"/>
  <c r="J249" i="9"/>
  <c r="J209" i="9"/>
  <c r="J133" i="9"/>
  <c r="J123" i="9"/>
  <c r="J101" i="9"/>
  <c r="J72" i="9"/>
  <c r="J195" i="9"/>
  <c r="J134" i="9"/>
  <c r="J352" i="9"/>
  <c r="J82" i="9"/>
  <c r="J75" i="9"/>
  <c r="J297" i="9"/>
  <c r="J261" i="9"/>
  <c r="J153" i="9"/>
  <c r="J290" i="9"/>
  <c r="J277" i="9"/>
  <c r="J92" i="9"/>
  <c r="J157" i="9"/>
  <c r="J307" i="9"/>
  <c r="J351" i="9"/>
  <c r="J122" i="9"/>
  <c r="J147" i="9"/>
  <c r="J117" i="9"/>
  <c r="J59" i="9"/>
  <c r="J149" i="9"/>
  <c r="J342" i="9"/>
  <c r="J127" i="9"/>
  <c r="J329" i="9"/>
  <c r="J245" i="9"/>
  <c r="J150" i="9"/>
  <c r="J124" i="9"/>
  <c r="J252" i="9"/>
  <c r="J90" i="9"/>
  <c r="J265" i="9"/>
  <c r="J87" i="9"/>
  <c r="J103" i="9"/>
  <c r="J100" i="9"/>
  <c r="J146" i="9"/>
  <c r="J138" i="9"/>
  <c r="J197" i="9"/>
  <c r="J186" i="9"/>
  <c r="J335" i="9"/>
  <c r="J294" i="9"/>
  <c r="J193" i="9"/>
  <c r="J240" i="9"/>
  <c r="J171" i="9"/>
  <c r="J258" i="9"/>
  <c r="J217" i="9"/>
  <c r="J273" i="9"/>
  <c r="J198" i="9"/>
  <c r="J326" i="9"/>
  <c r="J220" i="9"/>
  <c r="J81" i="9"/>
  <c r="J324" i="9"/>
  <c r="J300" i="9"/>
  <c r="J282" i="9"/>
  <c r="J350" i="9"/>
  <c r="J70" i="9"/>
  <c r="J77" i="9"/>
  <c r="J221" i="9"/>
  <c r="J253" i="9"/>
  <c r="J279" i="9"/>
  <c r="J165" i="9"/>
  <c r="J291" i="9"/>
  <c r="J179" i="9"/>
  <c r="J135" i="9"/>
  <c r="J274" i="9"/>
  <c r="J243" i="9"/>
  <c r="J214" i="9"/>
  <c r="J121" i="9"/>
  <c r="J64" i="9"/>
  <c r="J210" i="9"/>
  <c r="J184" i="9"/>
  <c r="J264" i="9"/>
  <c r="J239" i="9"/>
  <c r="J257" i="9"/>
  <c r="J227" i="9"/>
  <c r="J84" i="9"/>
  <c r="J295" i="9"/>
  <c r="J347" i="9"/>
  <c r="J213" i="9"/>
  <c r="J67" i="9"/>
  <c r="J175" i="9"/>
  <c r="J331" i="9"/>
  <c r="J354" i="9"/>
  <c r="J96" i="9"/>
  <c r="J281" i="9"/>
  <c r="J346" i="9"/>
  <c r="J57" i="9"/>
  <c r="J192" i="9"/>
  <c r="J228" i="9"/>
  <c r="J218" i="9"/>
  <c r="J293" i="9"/>
  <c r="J66" i="9"/>
  <c r="J152" i="9"/>
  <c r="J201" i="9"/>
  <c r="J283" i="9"/>
  <c r="J211" i="9"/>
  <c r="J207" i="9"/>
  <c r="J314" i="9"/>
  <c r="J247" i="9"/>
  <c r="J164" i="9"/>
  <c r="J176" i="9"/>
  <c r="J73" i="9"/>
  <c r="J308" i="9"/>
  <c r="J181" i="9"/>
  <c r="J196" i="9"/>
  <c r="J334" i="9"/>
  <c r="J289" i="9"/>
  <c r="J222" i="9"/>
  <c r="J93" i="9"/>
  <c r="J145" i="9"/>
  <c r="J270" i="9"/>
  <c r="J200" i="9"/>
  <c r="J317" i="9"/>
  <c r="J204" i="9"/>
  <c r="J98" i="9"/>
  <c r="J306" i="9"/>
  <c r="J260" i="9"/>
  <c r="J56" i="9"/>
  <c r="J355" i="9"/>
  <c r="J353" i="9"/>
  <c r="J172" i="9"/>
  <c r="J118" i="9"/>
  <c r="J178" i="9"/>
  <c r="J337" i="9"/>
  <c r="J219" i="9"/>
  <c r="J182" i="9"/>
  <c r="J251" i="9"/>
  <c r="J304" i="9"/>
  <c r="J327" i="9"/>
  <c r="J112" i="9"/>
  <c r="J151" i="9"/>
  <c r="J136" i="9"/>
  <c r="J139" i="9"/>
  <c r="J130" i="9"/>
  <c r="J65" i="9"/>
  <c r="J161" i="9"/>
  <c r="J156" i="9"/>
  <c r="J303" i="9"/>
  <c r="J208" i="9"/>
  <c r="J167" i="9"/>
  <c r="J244" i="9"/>
  <c r="J336" i="9"/>
  <c r="J168" i="9"/>
  <c r="J263" i="9"/>
  <c r="J345" i="9"/>
  <c r="J191" i="9"/>
  <c r="J143" i="9"/>
  <c r="J316" i="9"/>
  <c r="J215" i="9"/>
  <c r="J109" i="9"/>
  <c r="J99" i="9"/>
  <c r="J272" i="9"/>
  <c r="J246" i="9"/>
  <c r="J328" i="9"/>
  <c r="J190" i="9"/>
  <c r="J223" i="9"/>
  <c r="J302" i="9"/>
  <c r="J142" i="9"/>
  <c r="J310" i="9"/>
  <c r="J241" i="9"/>
  <c r="J189" i="9"/>
  <c r="J271" i="9"/>
  <c r="J256" i="9"/>
  <c r="J339" i="9"/>
  <c r="J280" i="9"/>
  <c r="J216" i="9"/>
  <c r="J234" i="9"/>
  <c r="J275" i="9"/>
  <c r="J301" i="9"/>
  <c r="J298" i="9"/>
  <c r="J225" i="9"/>
  <c r="J288" i="9"/>
  <c r="J206" i="9"/>
  <c r="J322" i="9"/>
  <c r="J320" i="9"/>
  <c r="J78" i="9"/>
  <c r="J185" i="9"/>
  <c r="J318" i="9"/>
  <c r="J95" i="9"/>
  <c r="J340" i="9"/>
  <c r="J166" i="9"/>
  <c r="J63" i="9"/>
  <c r="J158" i="9"/>
  <c r="J160" i="9"/>
  <c r="J128" i="9"/>
  <c r="J97" i="9"/>
  <c r="J232" i="9"/>
  <c r="J131" i="9"/>
  <c r="J69" i="9"/>
  <c r="J60" i="9"/>
  <c r="J203" i="9"/>
  <c r="J86" i="9"/>
  <c r="J94" i="9"/>
  <c r="J111" i="9"/>
  <c r="J321" i="9"/>
  <c r="J309" i="9"/>
  <c r="J332" i="9"/>
  <c r="J250" i="9"/>
  <c r="J173" i="9"/>
  <c r="J163" i="9"/>
  <c r="J315" i="9"/>
  <c r="J348" i="9"/>
  <c r="J83" i="9"/>
  <c r="J323" i="9"/>
  <c r="J137" i="9"/>
  <c r="J68" i="9"/>
  <c r="J248" i="9"/>
  <c r="J102" i="9"/>
  <c r="J105" i="9"/>
  <c r="J242" i="9"/>
  <c r="J233" i="9"/>
  <c r="J235" i="9"/>
  <c r="J58" i="9"/>
  <c r="J237" i="9"/>
  <c r="J187" i="9"/>
  <c r="J230" i="9"/>
  <c r="J125" i="9"/>
  <c r="J61" i="9"/>
  <c r="J313" i="9"/>
  <c r="J107" i="9"/>
  <c r="J325" i="9"/>
  <c r="J170" i="9"/>
  <c r="J266" i="9"/>
  <c r="J132" i="9"/>
  <c r="J115" i="9"/>
  <c r="J259" i="9"/>
  <c r="J254" i="9"/>
  <c r="J110" i="9"/>
  <c r="J292" i="9"/>
  <c r="J286" i="9"/>
  <c r="J319" i="9"/>
  <c r="J188" i="9"/>
  <c r="J269" i="9"/>
  <c r="J62" i="9"/>
  <c r="J177" i="9"/>
  <c r="J284" i="9"/>
  <c r="J85" i="9"/>
  <c r="J74" i="9"/>
  <c r="J299" i="9"/>
  <c r="J202" i="9"/>
  <c r="J311" i="9"/>
  <c r="J224" i="9"/>
  <c r="J89" i="9"/>
  <c r="J205" i="9"/>
  <c r="J140" i="9"/>
  <c r="J212" i="9"/>
  <c r="J285" i="9"/>
  <c r="J106" i="9"/>
  <c r="J296" i="9"/>
  <c r="J174" i="9"/>
  <c r="J278" i="9"/>
  <c r="J108" i="9"/>
  <c r="J155" i="9"/>
  <c r="J338" i="9"/>
  <c r="J76" i="9"/>
  <c r="J333" i="9"/>
  <c r="J114" i="9"/>
  <c r="J344" i="9"/>
  <c r="J129" i="9"/>
  <c r="J267" i="9"/>
  <c r="J276" i="9"/>
  <c r="J88" i="9"/>
  <c r="J169" i="9"/>
  <c r="J194" i="9"/>
  <c r="J349" i="9"/>
  <c r="J159" i="9"/>
  <c r="J180" i="9"/>
  <c r="J305" i="9"/>
  <c r="J268" i="9"/>
  <c r="J148" i="9"/>
  <c r="AT145" i="9"/>
  <c r="AT155" i="9"/>
  <c r="AT271" i="9"/>
  <c r="AT162" i="9"/>
  <c r="AT344" i="9"/>
  <c r="AT61" i="9"/>
  <c r="AM268" i="9"/>
  <c r="AM154" i="9"/>
  <c r="AM330" i="9"/>
  <c r="AM354" i="9"/>
  <c r="AM180" i="9"/>
  <c r="AM353" i="9"/>
  <c r="AM109" i="9"/>
  <c r="AM296" i="9"/>
  <c r="AR65" i="9"/>
  <c r="AR189" i="9"/>
  <c r="AR295" i="9"/>
  <c r="AR212" i="9"/>
  <c r="AR221" i="9"/>
  <c r="AR310" i="9"/>
  <c r="AR57" i="9"/>
  <c r="AR316" i="9"/>
  <c r="AR300" i="9"/>
  <c r="AR214" i="9"/>
  <c r="AR110" i="9"/>
  <c r="AR145" i="9"/>
  <c r="AR217" i="9"/>
  <c r="AR124" i="9"/>
  <c r="AR332" i="9"/>
  <c r="K304" i="9"/>
  <c r="K152" i="9"/>
  <c r="K257" i="9"/>
  <c r="K253" i="9"/>
  <c r="K126" i="9"/>
  <c r="K77" i="9"/>
  <c r="K133" i="9"/>
  <c r="K107" i="9"/>
  <c r="K114" i="9"/>
  <c r="K75" i="9"/>
  <c r="K141" i="9"/>
  <c r="K175" i="9"/>
  <c r="K93" i="9"/>
  <c r="K84" i="9"/>
  <c r="K106" i="9"/>
  <c r="K311" i="9"/>
  <c r="K119" i="9"/>
  <c r="K87" i="9"/>
  <c r="K179" i="9"/>
  <c r="K95" i="9"/>
  <c r="K323" i="9"/>
  <c r="K92" i="9"/>
  <c r="K170" i="9"/>
  <c r="K336" i="9"/>
  <c r="K192" i="9"/>
  <c r="K303" i="9"/>
  <c r="K68" i="9"/>
  <c r="K339" i="9"/>
  <c r="K261" i="9"/>
  <c r="K331" i="9"/>
  <c r="K117" i="9"/>
  <c r="K212" i="9"/>
  <c r="K319" i="9"/>
  <c r="K221" i="9"/>
  <c r="K351" i="9"/>
  <c r="K203" i="9"/>
  <c r="K163" i="9"/>
  <c r="K143" i="9"/>
  <c r="K259" i="9"/>
  <c r="K289" i="9"/>
  <c r="K64" i="9"/>
  <c r="K255" i="9"/>
  <c r="K291" i="9"/>
  <c r="K290" i="9"/>
  <c r="K344" i="9"/>
  <c r="K79" i="9"/>
  <c r="K235" i="9"/>
  <c r="K196" i="9"/>
  <c r="K178" i="9"/>
  <c r="K110" i="9"/>
  <c r="K169" i="9"/>
  <c r="K286" i="9"/>
  <c r="K57" i="9"/>
  <c r="K105" i="9"/>
  <c r="K243" i="9"/>
  <c r="K148" i="9"/>
  <c r="K324" i="9"/>
  <c r="K183" i="9"/>
  <c r="K156" i="9"/>
  <c r="K115" i="9"/>
  <c r="K342" i="9"/>
  <c r="K166" i="9"/>
  <c r="K81" i="9"/>
  <c r="K301" i="9"/>
  <c r="K338" i="9"/>
  <c r="K186" i="9"/>
  <c r="K269" i="9"/>
  <c r="K99" i="9"/>
  <c r="K320" i="9"/>
  <c r="K318" i="9"/>
  <c r="K73" i="9"/>
  <c r="K130" i="9"/>
  <c r="K195" i="9"/>
  <c r="K247" i="9"/>
  <c r="K108" i="9"/>
  <c r="K254" i="9"/>
  <c r="K103" i="9"/>
  <c r="K228" i="9"/>
  <c r="K354" i="9"/>
  <c r="K217" i="9"/>
  <c r="K125" i="9"/>
  <c r="K281" i="9"/>
  <c r="K334" i="9"/>
  <c r="K198" i="9"/>
  <c r="K277" i="9"/>
  <c r="K59" i="9"/>
  <c r="K246" i="9"/>
  <c r="K300" i="9"/>
  <c r="K63" i="9"/>
  <c r="K189" i="9"/>
  <c r="K113" i="9"/>
  <c r="K292" i="9"/>
  <c r="K118" i="9"/>
  <c r="K256" i="9"/>
  <c r="K239" i="9"/>
  <c r="K180" i="9"/>
  <c r="K101" i="9"/>
  <c r="K248" i="9"/>
  <c r="K337" i="9"/>
  <c r="K218" i="9"/>
  <c r="K96" i="9"/>
  <c r="K194" i="9"/>
  <c r="K89" i="9"/>
  <c r="K350" i="9"/>
  <c r="K98" i="9"/>
  <c r="K58" i="9"/>
  <c r="K225" i="9"/>
  <c r="K208" i="9"/>
  <c r="K355" i="9"/>
  <c r="K182" i="9"/>
  <c r="K215" i="9"/>
  <c r="K296" i="9"/>
  <c r="K265" i="9"/>
  <c r="K205" i="9"/>
  <c r="K136" i="9"/>
  <c r="K62" i="9"/>
  <c r="K201" i="9"/>
  <c r="K278" i="9"/>
  <c r="K347" i="9"/>
  <c r="K314" i="9"/>
  <c r="K185" i="9"/>
  <c r="K307" i="9"/>
  <c r="K86" i="9"/>
  <c r="K280" i="9"/>
  <c r="K295" i="9"/>
  <c r="K111" i="9"/>
  <c r="K242" i="9"/>
  <c r="K297" i="9"/>
  <c r="K276" i="9"/>
  <c r="K293" i="9"/>
  <c r="K60" i="9"/>
  <c r="K168" i="9"/>
  <c r="K231" i="9"/>
  <c r="K78" i="9"/>
  <c r="K230" i="9"/>
  <c r="K211" i="9"/>
  <c r="K210" i="9"/>
  <c r="K146" i="9"/>
  <c r="K128" i="9"/>
  <c r="K234" i="9"/>
  <c r="K271" i="9"/>
  <c r="K226" i="9"/>
  <c r="K190" i="9"/>
  <c r="K145" i="9"/>
  <c r="K229" i="9"/>
  <c r="K343" i="9"/>
  <c r="K134" i="9"/>
  <c r="K104" i="9"/>
  <c r="K227" i="9"/>
  <c r="K127" i="9"/>
  <c r="K252" i="9"/>
  <c r="K56" i="9"/>
  <c r="K326" i="9"/>
  <c r="K116" i="9"/>
  <c r="K262" i="9"/>
  <c r="K223" i="9"/>
  <c r="K345" i="9"/>
  <c r="K82" i="9"/>
  <c r="K244" i="9"/>
  <c r="K352" i="9"/>
  <c r="K341" i="9"/>
  <c r="K306" i="9"/>
  <c r="K325" i="9"/>
  <c r="K197" i="9"/>
  <c r="K97" i="9"/>
  <c r="K346" i="9"/>
  <c r="K176" i="9"/>
  <c r="K270" i="9"/>
  <c r="K309" i="9"/>
  <c r="K220" i="9"/>
  <c r="K161" i="9"/>
  <c r="K213" i="9"/>
  <c r="K274" i="9"/>
  <c r="K275" i="9"/>
  <c r="K69" i="9"/>
  <c r="K191" i="9"/>
  <c r="K348" i="9"/>
  <c r="K308" i="9"/>
  <c r="K67" i="9"/>
  <c r="K240" i="9"/>
  <c r="K310" i="9"/>
  <c r="K139" i="9"/>
  <c r="K200" i="9"/>
  <c r="K302" i="9"/>
  <c r="K137" i="9"/>
  <c r="K83" i="9"/>
  <c r="K285" i="9"/>
  <c r="K204" i="9"/>
  <c r="K173" i="9"/>
  <c r="K91" i="9"/>
  <c r="K249" i="9"/>
  <c r="K71" i="9"/>
  <c r="K144" i="9"/>
  <c r="K353" i="9"/>
  <c r="K167" i="9"/>
  <c r="K245" i="9"/>
  <c r="K268" i="9"/>
  <c r="K85" i="9"/>
  <c r="K76" i="9"/>
  <c r="K317" i="9"/>
  <c r="K177" i="9"/>
  <c r="K120" i="9"/>
  <c r="K273" i="9"/>
  <c r="K251" i="9"/>
  <c r="K181" i="9"/>
  <c r="K160" i="9"/>
  <c r="K313" i="9"/>
  <c r="K260" i="9"/>
  <c r="K214" i="9"/>
  <c r="K132" i="9"/>
  <c r="K224" i="9"/>
  <c r="K322" i="9"/>
  <c r="K172" i="9"/>
  <c r="K70" i="9"/>
  <c r="K288" i="9"/>
  <c r="K153" i="9"/>
  <c r="K154" i="9"/>
  <c r="K328" i="9"/>
  <c r="K124" i="9"/>
  <c r="K206" i="9"/>
  <c r="K330" i="9"/>
  <c r="K158" i="9"/>
  <c r="K332" i="9"/>
  <c r="K272" i="9"/>
  <c r="K266" i="9"/>
  <c r="K174" i="9"/>
  <c r="K305" i="9"/>
  <c r="K74" i="9"/>
  <c r="K299" i="9"/>
  <c r="K72" i="9"/>
  <c r="K184" i="9"/>
  <c r="K340" i="9"/>
  <c r="K140" i="9"/>
  <c r="K316" i="9"/>
  <c r="K142" i="9"/>
  <c r="K333" i="9"/>
  <c r="K263" i="9"/>
  <c r="K284" i="9"/>
  <c r="K202" i="9"/>
  <c r="K171" i="9"/>
  <c r="K207" i="9"/>
  <c r="K241" i="9"/>
  <c r="K287" i="9"/>
  <c r="K121" i="9"/>
  <c r="K61" i="9"/>
  <c r="K66" i="9"/>
  <c r="K283" i="9"/>
  <c r="K327" i="9"/>
  <c r="K159" i="9"/>
  <c r="K193" i="9"/>
  <c r="K250" i="9"/>
  <c r="K264" i="9"/>
  <c r="K151" i="9"/>
  <c r="K216" i="9"/>
  <c r="K222" i="9"/>
  <c r="K150" i="9"/>
  <c r="K238" i="9"/>
  <c r="K122" i="9"/>
  <c r="K188" i="9"/>
  <c r="K279" i="9"/>
  <c r="K102" i="9"/>
  <c r="K282" i="9"/>
  <c r="K149" i="9"/>
  <c r="K298" i="9"/>
  <c r="K219" i="9"/>
  <c r="K209" i="9"/>
  <c r="K164" i="9"/>
  <c r="K131" i="9"/>
  <c r="K335" i="9"/>
  <c r="K90" i="9"/>
  <c r="K138" i="9"/>
  <c r="K187" i="9"/>
  <c r="K315" i="9"/>
  <c r="K100" i="9"/>
  <c r="K349" i="9"/>
  <c r="K109" i="9"/>
  <c r="K88" i="9"/>
  <c r="K258" i="9"/>
  <c r="K267" i="9"/>
  <c r="K165" i="9"/>
  <c r="K321" i="9"/>
  <c r="K162" i="9"/>
  <c r="K312" i="9"/>
  <c r="K157" i="9"/>
  <c r="K237" i="9"/>
  <c r="K232" i="9"/>
  <c r="K199" i="9"/>
  <c r="K135" i="9"/>
  <c r="K294" i="9"/>
  <c r="K94" i="9"/>
  <c r="K233" i="9"/>
  <c r="K129" i="9"/>
  <c r="K155" i="9"/>
  <c r="K112" i="9"/>
  <c r="K147" i="9"/>
  <c r="K65" i="9"/>
  <c r="K80" i="9"/>
  <c r="K123" i="9"/>
  <c r="K329" i="9"/>
  <c r="K236" i="9"/>
  <c r="AT78" i="9"/>
  <c r="AT343" i="9"/>
  <c r="AT321" i="9"/>
  <c r="AT94" i="9"/>
  <c r="AT234" i="9"/>
  <c r="AT147" i="9"/>
  <c r="AT119" i="9"/>
  <c r="AT107" i="9"/>
  <c r="AT132" i="9"/>
  <c r="AM350" i="9"/>
  <c r="AM263" i="9"/>
  <c r="AM149" i="9"/>
  <c r="AM320" i="9"/>
  <c r="AM344" i="9"/>
  <c r="AM98" i="9"/>
  <c r="AM337" i="9"/>
  <c r="AR112" i="9"/>
  <c r="AR235" i="9"/>
  <c r="AR265" i="9"/>
  <c r="AR58" i="9"/>
  <c r="AR174" i="9"/>
  <c r="AR163" i="9"/>
  <c r="AR93" i="9"/>
  <c r="AR196" i="9"/>
  <c r="AR242" i="9"/>
  <c r="AR249" i="9"/>
  <c r="AR297" i="9"/>
  <c r="AR79" i="9"/>
  <c r="AE192" i="9"/>
  <c r="AE219" i="9"/>
  <c r="AE248" i="9"/>
  <c r="AE254" i="9"/>
  <c r="AE304" i="9"/>
  <c r="AE326" i="9"/>
  <c r="AE229" i="9"/>
  <c r="AE80" i="9"/>
  <c r="AE308" i="9"/>
  <c r="AE150" i="9"/>
  <c r="AE125" i="9"/>
  <c r="AE144" i="9"/>
  <c r="AE247" i="9"/>
  <c r="AE126" i="9"/>
  <c r="AE92" i="9"/>
  <c r="AE84" i="9"/>
  <c r="AE224" i="9"/>
  <c r="AE294" i="9"/>
  <c r="AE154" i="9"/>
  <c r="AE100" i="9"/>
  <c r="AE298" i="9"/>
  <c r="AE175" i="9"/>
  <c r="AE193" i="9"/>
  <c r="AE251" i="9"/>
  <c r="AE273" i="9"/>
  <c r="AE72" i="9"/>
  <c r="AE217" i="9"/>
  <c r="AE197" i="9"/>
  <c r="AY197" i="9" s="1"/>
  <c r="AE267" i="9"/>
  <c r="AE214" i="9"/>
  <c r="AE253" i="9"/>
  <c r="AE166" i="9"/>
  <c r="AE295" i="9"/>
  <c r="AE260" i="9"/>
  <c r="AE325" i="9"/>
  <c r="AE311" i="9"/>
  <c r="AE309" i="9"/>
  <c r="AE205" i="9"/>
  <c r="AE246" i="9"/>
  <c r="AE258" i="9"/>
  <c r="AE200" i="9"/>
  <c r="AE242" i="9"/>
  <c r="AE155" i="9"/>
  <c r="AE332" i="9"/>
  <c r="AE335" i="9"/>
  <c r="AE90" i="9"/>
  <c r="AE111" i="9"/>
  <c r="AE132" i="9"/>
  <c r="AE261" i="9"/>
  <c r="AE122" i="9"/>
  <c r="AE244" i="9"/>
  <c r="AE108" i="9"/>
  <c r="AE107" i="9"/>
  <c r="AE204" i="9"/>
  <c r="AE138" i="9"/>
  <c r="AE123" i="9"/>
  <c r="AE230" i="9"/>
  <c r="AE208" i="9"/>
  <c r="AE66" i="9"/>
  <c r="AE169" i="9"/>
  <c r="AE327" i="9"/>
  <c r="AE131" i="9"/>
  <c r="AE225" i="9"/>
  <c r="AE232" i="9"/>
  <c r="AE349" i="9"/>
  <c r="AE61" i="9"/>
  <c r="AE113" i="9"/>
  <c r="AE140" i="9"/>
  <c r="AE69" i="9"/>
  <c r="AE62" i="9"/>
  <c r="AE143" i="9"/>
  <c r="AE333" i="9"/>
  <c r="AE209" i="9"/>
  <c r="AE160" i="9"/>
  <c r="AE78" i="9"/>
  <c r="AE344" i="9"/>
  <c r="AE181" i="9"/>
  <c r="AE288" i="9"/>
  <c r="AE233" i="9"/>
  <c r="AE355" i="9"/>
  <c r="AE220" i="9"/>
  <c r="AE331" i="9"/>
  <c r="AE223" i="9"/>
  <c r="AE119" i="9"/>
  <c r="AE310" i="9"/>
  <c r="AE146" i="9"/>
  <c r="AE265" i="9"/>
  <c r="AE201" i="9"/>
  <c r="AE263" i="9"/>
  <c r="AE284" i="9"/>
  <c r="AE269" i="9"/>
  <c r="AE56" i="9"/>
  <c r="AE172" i="9"/>
  <c r="AE303" i="9"/>
  <c r="AE262" i="9"/>
  <c r="AE280" i="9"/>
  <c r="AE105" i="9"/>
  <c r="AE101" i="9"/>
  <c r="AE341" i="9"/>
  <c r="AE148" i="9"/>
  <c r="AE330" i="9"/>
  <c r="AE228" i="9"/>
  <c r="AE297" i="9"/>
  <c r="AE103" i="9"/>
  <c r="AE104" i="9"/>
  <c r="AE112" i="9"/>
  <c r="AE110" i="9"/>
  <c r="AE79" i="9"/>
  <c r="AE93" i="9"/>
  <c r="AE250" i="9"/>
  <c r="AE106" i="9"/>
  <c r="AE161" i="9"/>
  <c r="AE109" i="9"/>
  <c r="AE134" i="9"/>
  <c r="AE86" i="9"/>
  <c r="AE338" i="9"/>
  <c r="AE94" i="9"/>
  <c r="AE195" i="9"/>
  <c r="AE289" i="9"/>
  <c r="AE171" i="9"/>
  <c r="AE291" i="9"/>
  <c r="AE206" i="9"/>
  <c r="AE255" i="9"/>
  <c r="AE319" i="9"/>
  <c r="AE235" i="9"/>
  <c r="AE215" i="9"/>
  <c r="AE347" i="9"/>
  <c r="AE293" i="9"/>
  <c r="AE278" i="9"/>
  <c r="AE315" i="9"/>
  <c r="AE141" i="9"/>
  <c r="AE259" i="9"/>
  <c r="AE174" i="9"/>
  <c r="AE274" i="9"/>
  <c r="AE198" i="9"/>
  <c r="AE243" i="9"/>
  <c r="AE135" i="9"/>
  <c r="AE222" i="9"/>
  <c r="AE354" i="9"/>
  <c r="AE63" i="9"/>
  <c r="AE340" i="9"/>
  <c r="AE182" i="9"/>
  <c r="AE139" i="9"/>
  <c r="AE130" i="9"/>
  <c r="AE163" i="9"/>
  <c r="AE173" i="9"/>
  <c r="AE216" i="9"/>
  <c r="AE301" i="9"/>
  <c r="AE71" i="9"/>
  <c r="AE142" i="9"/>
  <c r="AE302" i="9"/>
  <c r="AE314" i="9"/>
  <c r="AE322" i="9"/>
  <c r="AE305" i="9"/>
  <c r="AE191" i="9"/>
  <c r="AE68" i="9"/>
  <c r="AE281" i="9"/>
  <c r="AE186" i="9"/>
  <c r="AE266" i="9"/>
  <c r="AE257" i="9"/>
  <c r="AE162" i="9"/>
  <c r="AE256" i="9"/>
  <c r="AE168" i="9"/>
  <c r="AE77" i="9"/>
  <c r="AE318" i="9"/>
  <c r="AE76" i="9"/>
  <c r="AE121" i="9"/>
  <c r="AE96" i="9"/>
  <c r="AE306" i="9"/>
  <c r="AE133" i="9"/>
  <c r="AE75" i="9"/>
  <c r="AE313" i="9"/>
  <c r="AE137" i="9"/>
  <c r="AE83" i="9"/>
  <c r="AE102" i="9"/>
  <c r="AE231" i="9"/>
  <c r="AE270" i="9"/>
  <c r="AE317" i="9"/>
  <c r="AE185" i="9"/>
  <c r="AE124" i="9"/>
  <c r="AE343" i="9"/>
  <c r="AE245" i="9"/>
  <c r="AE153" i="9"/>
  <c r="AE180" i="9"/>
  <c r="AE170" i="9"/>
  <c r="AE207" i="9"/>
  <c r="AE156" i="9"/>
  <c r="AE239" i="9"/>
  <c r="AE189" i="9"/>
  <c r="AE227" i="9"/>
  <c r="AE211" i="9"/>
  <c r="AE334" i="9"/>
  <c r="AE336" i="9"/>
  <c r="AE279" i="9"/>
  <c r="AE264" i="9"/>
  <c r="AE178" i="9"/>
  <c r="AE339" i="9"/>
  <c r="AE285" i="9"/>
  <c r="AE321" i="9"/>
  <c r="AE67" i="9"/>
  <c r="AE95" i="9"/>
  <c r="AE116" i="9"/>
  <c r="AE60" i="9"/>
  <c r="AE70" i="9"/>
  <c r="AE196" i="9"/>
  <c r="AE203" i="9"/>
  <c r="AE226" i="9"/>
  <c r="AE147" i="9"/>
  <c r="AE115" i="9"/>
  <c r="AE184" i="9"/>
  <c r="AE58" i="9"/>
  <c r="AE300" i="9"/>
  <c r="AE89" i="9"/>
  <c r="AE194" i="9"/>
  <c r="AE65" i="9"/>
  <c r="AE81" i="9"/>
  <c r="AE282" i="9"/>
  <c r="AE87" i="9"/>
  <c r="AE296" i="9"/>
  <c r="AE85" i="9"/>
  <c r="AE202" i="9"/>
  <c r="AE98" i="9"/>
  <c r="AE136" i="9"/>
  <c r="AE287" i="9"/>
  <c r="AE271" i="9"/>
  <c r="AE345" i="9"/>
  <c r="AE158" i="9"/>
  <c r="AE272" i="9"/>
  <c r="AE159" i="9"/>
  <c r="AE88" i="9"/>
  <c r="AE234" i="9"/>
  <c r="AE199" i="9"/>
  <c r="AE249" i="9"/>
  <c r="AE276" i="9"/>
  <c r="AE212" i="9"/>
  <c r="AE91" i="9"/>
  <c r="AE353" i="9"/>
  <c r="AE177" i="9"/>
  <c r="AE348" i="9"/>
  <c r="AE190" i="9"/>
  <c r="AE351" i="9"/>
  <c r="AE164" i="9"/>
  <c r="AE337" i="9"/>
  <c r="AE320" i="9"/>
  <c r="AE117" i="9"/>
  <c r="AE151" i="9"/>
  <c r="AE82" i="9"/>
  <c r="AE210" i="9"/>
  <c r="AE188" i="9"/>
  <c r="AE299" i="9"/>
  <c r="AE218" i="9"/>
  <c r="AE145" i="9"/>
  <c r="AE179" i="9"/>
  <c r="AE127" i="9"/>
  <c r="AE149" i="9"/>
  <c r="AY149" i="9" s="1"/>
  <c r="AE237" i="9"/>
  <c r="AE187" i="9"/>
  <c r="AE64" i="9"/>
  <c r="AE316" i="9"/>
  <c r="AE183" i="9"/>
  <c r="AE97" i="9"/>
  <c r="AE275" i="9"/>
  <c r="AE342" i="9"/>
  <c r="AE167" i="9"/>
  <c r="AE328" i="9"/>
  <c r="AE129" i="9"/>
  <c r="AE241" i="9"/>
  <c r="AE99" i="9"/>
  <c r="AE176" i="9"/>
  <c r="AE74" i="9"/>
  <c r="AE128" i="9"/>
  <c r="AE221" i="9"/>
  <c r="AE292" i="9"/>
  <c r="AE324" i="9"/>
  <c r="AE59" i="9"/>
  <c r="AE165" i="9"/>
  <c r="AY165" i="9" s="1"/>
  <c r="AE268" i="9"/>
  <c r="AE307" i="9"/>
  <c r="AE236" i="9"/>
  <c r="AE120" i="9"/>
  <c r="AE286" i="9"/>
  <c r="AE238" i="9"/>
  <c r="AE252" i="9"/>
  <c r="AE346" i="9"/>
  <c r="AE118" i="9"/>
  <c r="AE73" i="9"/>
  <c r="AE152" i="9"/>
  <c r="AE329" i="9"/>
  <c r="AE240" i="9"/>
  <c r="AE323" i="9"/>
  <c r="AE213" i="9"/>
  <c r="AE277" i="9"/>
  <c r="AE312" i="9"/>
  <c r="AE290" i="9"/>
  <c r="AE350" i="9"/>
  <c r="AE114" i="9"/>
  <c r="AE352" i="9"/>
  <c r="AE283" i="9"/>
  <c r="AE57" i="9"/>
  <c r="AE157" i="9"/>
  <c r="AT115" i="9"/>
  <c r="AT322" i="9"/>
  <c r="AT332" i="9"/>
  <c r="AT269" i="9"/>
  <c r="AT233" i="9"/>
  <c r="AT314" i="9"/>
  <c r="AT98" i="9"/>
  <c r="AT315" i="9"/>
  <c r="AT299" i="9"/>
  <c r="AT238" i="9"/>
  <c r="AT252" i="9"/>
  <c r="AT169" i="9"/>
  <c r="AT230" i="9"/>
  <c r="AT329" i="9"/>
  <c r="AM148" i="9"/>
  <c r="AM121" i="9"/>
  <c r="AM62" i="9"/>
  <c r="AM178" i="9"/>
  <c r="AM93" i="9"/>
  <c r="AM333" i="9"/>
  <c r="AM303" i="9"/>
  <c r="AM158" i="9"/>
  <c r="AM185" i="9"/>
  <c r="AM295" i="9"/>
  <c r="AM95" i="9"/>
  <c r="AM324" i="9"/>
  <c r="AR60" i="9"/>
  <c r="AR118" i="9"/>
  <c r="AR99" i="9"/>
  <c r="AR226" i="9"/>
  <c r="AR90" i="9"/>
  <c r="AR75" i="9"/>
  <c r="AR151" i="9"/>
  <c r="AR335" i="9"/>
  <c r="AR108" i="9"/>
  <c r="AR84" i="9"/>
  <c r="AR346" i="9"/>
  <c r="AR243" i="9"/>
  <c r="AR225" i="9"/>
  <c r="AR248" i="9"/>
  <c r="AR204" i="9"/>
  <c r="Z184" i="9"/>
  <c r="AO184" i="9" s="1"/>
  <c r="Z256" i="9"/>
  <c r="AO256" i="9" s="1"/>
  <c r="Z130" i="9"/>
  <c r="AO130" i="9" s="1"/>
  <c r="Z201" i="9"/>
  <c r="Z285" i="9"/>
  <c r="Z347" i="9"/>
  <c r="Z212" i="9"/>
  <c r="AO212" i="9" s="1"/>
  <c r="Z172" i="9"/>
  <c r="Z276" i="9"/>
  <c r="AO276" i="9" s="1"/>
  <c r="Z268" i="9"/>
  <c r="Z134" i="9"/>
  <c r="AO134" i="9" s="1"/>
  <c r="Z140" i="9"/>
  <c r="Z214" i="9"/>
  <c r="Z176" i="9"/>
  <c r="AO176" i="9" s="1"/>
  <c r="Z72" i="9"/>
  <c r="AO72" i="9" s="1"/>
  <c r="Z290" i="9"/>
  <c r="AO290" i="9" s="1"/>
  <c r="Z258" i="9"/>
  <c r="AO258" i="9" s="1"/>
  <c r="Z139" i="9"/>
  <c r="AO139" i="9" s="1"/>
  <c r="Z146" i="9"/>
  <c r="AO146" i="9" s="1"/>
  <c r="Z131" i="9"/>
  <c r="AO131" i="9" s="1"/>
  <c r="Z178" i="9"/>
  <c r="Z132" i="9"/>
  <c r="AO132" i="9" s="1"/>
  <c r="Z243" i="9"/>
  <c r="AO243" i="9" s="1"/>
  <c r="Z329" i="9"/>
  <c r="AO329" i="9" s="1"/>
  <c r="Z207" i="9"/>
  <c r="AO207" i="9" s="1"/>
  <c r="Z265" i="9"/>
  <c r="AO265" i="9" s="1"/>
  <c r="Z64" i="9"/>
  <c r="AO64" i="9" s="1"/>
  <c r="Z154" i="9"/>
  <c r="AO154" i="9" s="1"/>
  <c r="Z56" i="9"/>
  <c r="AO56" i="9" s="1"/>
  <c r="Z287" i="9"/>
  <c r="AO287" i="9" s="1"/>
  <c r="Z65" i="9"/>
  <c r="AO65" i="9" s="1"/>
  <c r="Z301" i="9"/>
  <c r="AO301" i="9" s="1"/>
  <c r="Z153" i="9"/>
  <c r="AO153" i="9" s="1"/>
  <c r="Z248" i="9"/>
  <c r="AO248" i="9" s="1"/>
  <c r="Z235" i="9"/>
  <c r="AO235" i="9" s="1"/>
  <c r="Z161" i="9"/>
  <c r="AO161" i="9" s="1"/>
  <c r="Z257" i="9"/>
  <c r="AO257" i="9" s="1"/>
  <c r="Z97" i="9"/>
  <c r="AO97" i="9" s="1"/>
  <c r="Z60" i="9"/>
  <c r="AO60" i="9" s="1"/>
  <c r="Z170" i="9"/>
  <c r="AO170" i="9" s="1"/>
  <c r="Z337" i="9"/>
  <c r="AO337" i="9" s="1"/>
  <c r="Z253" i="9"/>
  <c r="Z310" i="9"/>
  <c r="AO310" i="9" s="1"/>
  <c r="Z86" i="9"/>
  <c r="AO86" i="9" s="1"/>
  <c r="Z263" i="9"/>
  <c r="AO263" i="9" s="1"/>
  <c r="Z165" i="9"/>
  <c r="AO165" i="9" s="1"/>
  <c r="Z322" i="9"/>
  <c r="Z92" i="9"/>
  <c r="Z259" i="9"/>
  <c r="AO259" i="9" s="1"/>
  <c r="Z177" i="9"/>
  <c r="AO177" i="9" s="1"/>
  <c r="Z127" i="9"/>
  <c r="AO127" i="9" s="1"/>
  <c r="Z316" i="9"/>
  <c r="AO316" i="9" s="1"/>
  <c r="Z308" i="9"/>
  <c r="AO308" i="9" s="1"/>
  <c r="Z94" i="9"/>
  <c r="AO94" i="9" s="1"/>
  <c r="Z306" i="9"/>
  <c r="AO306" i="9" s="1"/>
  <c r="Z183" i="9"/>
  <c r="AO183" i="9" s="1"/>
  <c r="Z111" i="9"/>
  <c r="AO111" i="9" s="1"/>
  <c r="Z213" i="9"/>
  <c r="AO213" i="9" s="1"/>
  <c r="Z79" i="9"/>
  <c r="AO79" i="9" s="1"/>
  <c r="Z284" i="9"/>
  <c r="AO284" i="9" s="1"/>
  <c r="Z204" i="9"/>
  <c r="AO204" i="9" s="1"/>
  <c r="Z309" i="9"/>
  <c r="Z108" i="9"/>
  <c r="AO108" i="9" s="1"/>
  <c r="Z342" i="9"/>
  <c r="AO342" i="9" s="1"/>
  <c r="Z346" i="9"/>
  <c r="AO346" i="9" s="1"/>
  <c r="Z338" i="9"/>
  <c r="AO338" i="9" s="1"/>
  <c r="Z199" i="9"/>
  <c r="AO199" i="9" s="1"/>
  <c r="Z321" i="9"/>
  <c r="AO321" i="9" s="1"/>
  <c r="Z255" i="9"/>
  <c r="AO255" i="9" s="1"/>
  <c r="Z323" i="9"/>
  <c r="Z102" i="9"/>
  <c r="AO102" i="9" s="1"/>
  <c r="Z58" i="9"/>
  <c r="AO58" i="9" s="1"/>
  <c r="Z271" i="9"/>
  <c r="AO271" i="9" s="1"/>
  <c r="Z135" i="9"/>
  <c r="AO135" i="9" s="1"/>
  <c r="Z128" i="9"/>
  <c r="Z327" i="9"/>
  <c r="AO327" i="9" s="1"/>
  <c r="Z158" i="9"/>
  <c r="AO158" i="9" s="1"/>
  <c r="Z106" i="9"/>
  <c r="AO106" i="9" s="1"/>
  <c r="Z155" i="9"/>
  <c r="AO155" i="9" s="1"/>
  <c r="Z349" i="9"/>
  <c r="Z352" i="9"/>
  <c r="AO352" i="9" s="1"/>
  <c r="Z241" i="9"/>
  <c r="AO241" i="9" s="1"/>
  <c r="Z245" i="9"/>
  <c r="AO245" i="9" s="1"/>
  <c r="Z229" i="9"/>
  <c r="AO229" i="9" s="1"/>
  <c r="Z339" i="9"/>
  <c r="Z78" i="9"/>
  <c r="Z298" i="9"/>
  <c r="AO298" i="9" s="1"/>
  <c r="Z246" i="9"/>
  <c r="Z164" i="9"/>
  <c r="AO164" i="9" s="1"/>
  <c r="Z179" i="9"/>
  <c r="AO179" i="9" s="1"/>
  <c r="Z274" i="9"/>
  <c r="AO274" i="9" s="1"/>
  <c r="Z332" i="9"/>
  <c r="AO332" i="9" s="1"/>
  <c r="Z291" i="9"/>
  <c r="AO291" i="9" s="1"/>
  <c r="Z118" i="9"/>
  <c r="AO118" i="9" s="1"/>
  <c r="Z186" i="9"/>
  <c r="AO186" i="9" s="1"/>
  <c r="Z230" i="9"/>
  <c r="AO230" i="9" s="1"/>
  <c r="Z324" i="9"/>
  <c r="AO324" i="9" s="1"/>
  <c r="Z302" i="9"/>
  <c r="AO302" i="9" s="1"/>
  <c r="Z260" i="9"/>
  <c r="Z141" i="9"/>
  <c r="AO141" i="9" s="1"/>
  <c r="Z239" i="9"/>
  <c r="AO239" i="9" s="1"/>
  <c r="Z351" i="9"/>
  <c r="AO351" i="9" s="1"/>
  <c r="Z210" i="9"/>
  <c r="AO210" i="9" s="1"/>
  <c r="Z151" i="9"/>
  <c r="AO151" i="9" s="1"/>
  <c r="Z87" i="9"/>
  <c r="AO87" i="9" s="1"/>
  <c r="Z174" i="9"/>
  <c r="AO174" i="9" s="1"/>
  <c r="Z299" i="9"/>
  <c r="AO299" i="9" s="1"/>
  <c r="Z167" i="9"/>
  <c r="Z277" i="9"/>
  <c r="Z240" i="9"/>
  <c r="AO240" i="9" s="1"/>
  <c r="Z69" i="9"/>
  <c r="AO69" i="9" s="1"/>
  <c r="Z180" i="9"/>
  <c r="AO180" i="9" s="1"/>
  <c r="Z148" i="9"/>
  <c r="AO148" i="9" s="1"/>
  <c r="Z292" i="9"/>
  <c r="AO292" i="9" s="1"/>
  <c r="Z96" i="9"/>
  <c r="AO96" i="9" s="1"/>
  <c r="Z354" i="9"/>
  <c r="Z215" i="9"/>
  <c r="AO215" i="9" s="1"/>
  <c r="Z217" i="9"/>
  <c r="AO217" i="9" s="1"/>
  <c r="Z121" i="9"/>
  <c r="AO121" i="9" s="1"/>
  <c r="Z67" i="9"/>
  <c r="Z232" i="9"/>
  <c r="AO232" i="9" s="1"/>
  <c r="Z142" i="9"/>
  <c r="Z75" i="9"/>
  <c r="AO75" i="9" s="1"/>
  <c r="Z143" i="9"/>
  <c r="AO143" i="9" s="1"/>
  <c r="Z76" i="9"/>
  <c r="AO76" i="9" s="1"/>
  <c r="Z147" i="9"/>
  <c r="AO147" i="9" s="1"/>
  <c r="Z137" i="9"/>
  <c r="AO137" i="9" s="1"/>
  <c r="Z269" i="9"/>
  <c r="AO269" i="9" s="1"/>
  <c r="Z159" i="9"/>
  <c r="AO159" i="9" s="1"/>
  <c r="Z89" i="9"/>
  <c r="AO89" i="9" s="1"/>
  <c r="Z318" i="9"/>
  <c r="AO318" i="9" s="1"/>
  <c r="Z261" i="9"/>
  <c r="AO261" i="9" s="1"/>
  <c r="Z314" i="9"/>
  <c r="AO314" i="9" s="1"/>
  <c r="Z70" i="9"/>
  <c r="AO70" i="9" s="1"/>
  <c r="Z73" i="9"/>
  <c r="AO73" i="9" s="1"/>
  <c r="Z81" i="9"/>
  <c r="AO81" i="9" s="1"/>
  <c r="Z136" i="9"/>
  <c r="AO136" i="9" s="1"/>
  <c r="Z101" i="9"/>
  <c r="AO101" i="9" s="1"/>
  <c r="Z156" i="9"/>
  <c r="AO156" i="9" s="1"/>
  <c r="Z297" i="9"/>
  <c r="AO297" i="9" s="1"/>
  <c r="Z350" i="9"/>
  <c r="AO350" i="9" s="1"/>
  <c r="Z307" i="9"/>
  <c r="AO307" i="9" s="1"/>
  <c r="Z264" i="9"/>
  <c r="AO264" i="9" s="1"/>
  <c r="Z218" i="9"/>
  <c r="Z205" i="9"/>
  <c r="AO205" i="9" s="1"/>
  <c r="Z84" i="9"/>
  <c r="AO84" i="9" s="1"/>
  <c r="Z114" i="9"/>
  <c r="Z331" i="9"/>
  <c r="AO331" i="9" s="1"/>
  <c r="Z288" i="9"/>
  <c r="AO288" i="9" s="1"/>
  <c r="Z250" i="9"/>
  <c r="AO250" i="9" s="1"/>
  <c r="Z320" i="9"/>
  <c r="AO320" i="9" s="1"/>
  <c r="Z335" i="9"/>
  <c r="AO335" i="9" s="1"/>
  <c r="Z152" i="9"/>
  <c r="Z221" i="9"/>
  <c r="AO221" i="9" s="1"/>
  <c r="Z311" i="9"/>
  <c r="Z353" i="9"/>
  <c r="AO353" i="9" s="1"/>
  <c r="Z189" i="9"/>
  <c r="AO189" i="9" s="1"/>
  <c r="Z334" i="9"/>
  <c r="AO334" i="9" s="1"/>
  <c r="Z224" i="9"/>
  <c r="Z281" i="9"/>
  <c r="Z333" i="9"/>
  <c r="AO333" i="9" s="1"/>
  <c r="Z77" i="9"/>
  <c r="AO77" i="9" s="1"/>
  <c r="Z304" i="9"/>
  <c r="AO304" i="9" s="1"/>
  <c r="Z340" i="9"/>
  <c r="AO340" i="9" s="1"/>
  <c r="Z286" i="9"/>
  <c r="AO286" i="9" s="1"/>
  <c r="Z66" i="9"/>
  <c r="Z317" i="9"/>
  <c r="AO317" i="9" s="1"/>
  <c r="Z336" i="9"/>
  <c r="AO336" i="9" s="1"/>
  <c r="Z123" i="9"/>
  <c r="AO123" i="9" s="1"/>
  <c r="Z315" i="9"/>
  <c r="Z112" i="9"/>
  <c r="Z203" i="9"/>
  <c r="AO203" i="9" s="1"/>
  <c r="Z344" i="9"/>
  <c r="AO344" i="9" s="1"/>
  <c r="Z115" i="9"/>
  <c r="AO115" i="9" s="1"/>
  <c r="Z126" i="9"/>
  <c r="AO126" i="9" s="1"/>
  <c r="Z266" i="9"/>
  <c r="AO266" i="9" s="1"/>
  <c r="Z117" i="9"/>
  <c r="AO117" i="9" s="1"/>
  <c r="Z325" i="9"/>
  <c r="AO325" i="9" s="1"/>
  <c r="Z104" i="9"/>
  <c r="AO104" i="9" s="1"/>
  <c r="Z312" i="9"/>
  <c r="Z328" i="9"/>
  <c r="AO328" i="9" s="1"/>
  <c r="Z247" i="9"/>
  <c r="Z90" i="9"/>
  <c r="AO90" i="9" s="1"/>
  <c r="Z99" i="9"/>
  <c r="AO99" i="9" s="1"/>
  <c r="Z175" i="9"/>
  <c r="AO175" i="9" s="1"/>
  <c r="Z74" i="9"/>
  <c r="AO74" i="9" s="1"/>
  <c r="Z168" i="9"/>
  <c r="AO168" i="9" s="1"/>
  <c r="Z160" i="9"/>
  <c r="AO160" i="9" s="1"/>
  <c r="Z192" i="9"/>
  <c r="AO192" i="9" s="1"/>
  <c r="Z303" i="9"/>
  <c r="AO303" i="9" s="1"/>
  <c r="Z163" i="9"/>
  <c r="AO163" i="9" s="1"/>
  <c r="Z206" i="9"/>
  <c r="AO206" i="9" s="1"/>
  <c r="Z197" i="9"/>
  <c r="Z62" i="9"/>
  <c r="AO62" i="9" s="1"/>
  <c r="Z294" i="9"/>
  <c r="AO294" i="9" s="1"/>
  <c r="Z220" i="9"/>
  <c r="AO220" i="9" s="1"/>
  <c r="Z262" i="9"/>
  <c r="AO262" i="9" s="1"/>
  <c r="Z279" i="9"/>
  <c r="AO279" i="9" s="1"/>
  <c r="Z61" i="9"/>
  <c r="Z63" i="9"/>
  <c r="AO63" i="9" s="1"/>
  <c r="Z270" i="9"/>
  <c r="AO270" i="9" s="1"/>
  <c r="Z68" i="9"/>
  <c r="AO68" i="9" s="1"/>
  <c r="Z181" i="9"/>
  <c r="AO181" i="9" s="1"/>
  <c r="Z194" i="9"/>
  <c r="AO194" i="9" s="1"/>
  <c r="Z91" i="9"/>
  <c r="AO91" i="9" s="1"/>
  <c r="Z348" i="9"/>
  <c r="Z138" i="9"/>
  <c r="AO138" i="9" s="1"/>
  <c r="Z293" i="9"/>
  <c r="Z234" i="9"/>
  <c r="AO234" i="9" s="1"/>
  <c r="Z149" i="9"/>
  <c r="AO149" i="9" s="1"/>
  <c r="Z93" i="9"/>
  <c r="AO93" i="9" s="1"/>
  <c r="Z133" i="9"/>
  <c r="AO133" i="9" s="1"/>
  <c r="Z272" i="9"/>
  <c r="AO272" i="9" s="1"/>
  <c r="Z57" i="9"/>
  <c r="AO57" i="9" s="1"/>
  <c r="Z129" i="9"/>
  <c r="AO129" i="9" s="1"/>
  <c r="Z124" i="9"/>
  <c r="Z173" i="9"/>
  <c r="AO173" i="9" s="1"/>
  <c r="Z162" i="9"/>
  <c r="AO162" i="9" s="1"/>
  <c r="Z98" i="9"/>
  <c r="AO98" i="9" s="1"/>
  <c r="Z300" i="9"/>
  <c r="AO300" i="9" s="1"/>
  <c r="Z295" i="9"/>
  <c r="AO295" i="9" s="1"/>
  <c r="Z249" i="9"/>
  <c r="AO249" i="9" s="1"/>
  <c r="Z59" i="9"/>
  <c r="AO59" i="9" s="1"/>
  <c r="Z208" i="9"/>
  <c r="AO208" i="9" s="1"/>
  <c r="Z157" i="9"/>
  <c r="AO157" i="9" s="1"/>
  <c r="Z193" i="9"/>
  <c r="AO193" i="9" s="1"/>
  <c r="Z280" i="9"/>
  <c r="AO280" i="9" s="1"/>
  <c r="Z355" i="9"/>
  <c r="Z202" i="9"/>
  <c r="Z144" i="9"/>
  <c r="AO144" i="9" s="1"/>
  <c r="Z227" i="9"/>
  <c r="AO227" i="9" s="1"/>
  <c r="Z195" i="9"/>
  <c r="AO195" i="9" s="1"/>
  <c r="Z252" i="9"/>
  <c r="AO252" i="9" s="1"/>
  <c r="Z80" i="9"/>
  <c r="AO80" i="9" s="1"/>
  <c r="Z275" i="9"/>
  <c r="AO275" i="9" s="1"/>
  <c r="Z120" i="9"/>
  <c r="Z125" i="9"/>
  <c r="AO125" i="9" s="1"/>
  <c r="Z289" i="9"/>
  <c r="AO289" i="9" s="1"/>
  <c r="Z191" i="9"/>
  <c r="AO191" i="9" s="1"/>
  <c r="Z119" i="9"/>
  <c r="AO119" i="9" s="1"/>
  <c r="Z273" i="9"/>
  <c r="AO273" i="9" s="1"/>
  <c r="Z251" i="9"/>
  <c r="AO251" i="9" s="1"/>
  <c r="Z182" i="9"/>
  <c r="AO182" i="9" s="1"/>
  <c r="Z196" i="9"/>
  <c r="AO196" i="9" s="1"/>
  <c r="Z185" i="9"/>
  <c r="AO185" i="9" s="1"/>
  <c r="Z190" i="9"/>
  <c r="AO190" i="9" s="1"/>
  <c r="Z103" i="9"/>
  <c r="AO103" i="9" s="1"/>
  <c r="Z283" i="9"/>
  <c r="AO283" i="9" s="1"/>
  <c r="Z225" i="9"/>
  <c r="AO225" i="9" s="1"/>
  <c r="Z187" i="9"/>
  <c r="AO187" i="9" s="1"/>
  <c r="Z254" i="9"/>
  <c r="AO254" i="9" s="1"/>
  <c r="Z122" i="9"/>
  <c r="Z71" i="9"/>
  <c r="Z226" i="9"/>
  <c r="AO226" i="9" s="1"/>
  <c r="Z198" i="9"/>
  <c r="AO198" i="9" s="1"/>
  <c r="Z166" i="9"/>
  <c r="AO166" i="9" s="1"/>
  <c r="Z231" i="9"/>
  <c r="AO231" i="9" s="1"/>
  <c r="Z95" i="9"/>
  <c r="AO95" i="9" s="1"/>
  <c r="Z211" i="9"/>
  <c r="AO211" i="9" s="1"/>
  <c r="Z341" i="9"/>
  <c r="AO341" i="9" s="1"/>
  <c r="Z233" i="9"/>
  <c r="AO233" i="9" s="1"/>
  <c r="Z278" i="9"/>
  <c r="AO278" i="9" s="1"/>
  <c r="Z171" i="9"/>
  <c r="AO171" i="9" s="1"/>
  <c r="Z83" i="9"/>
  <c r="AO83" i="9" s="1"/>
  <c r="Z107" i="9"/>
  <c r="AO107" i="9" s="1"/>
  <c r="Z296" i="9"/>
  <c r="AO296" i="9" s="1"/>
  <c r="Z238" i="9"/>
  <c r="AO238" i="9" s="1"/>
  <c r="Z109" i="9"/>
  <c r="AO109" i="9" s="1"/>
  <c r="Z209" i="9"/>
  <c r="AO209" i="9" s="1"/>
  <c r="Z267" i="9"/>
  <c r="AO267" i="9" s="1"/>
  <c r="Z343" i="9"/>
  <c r="AO343" i="9" s="1"/>
  <c r="Z236" i="9"/>
  <c r="Z145" i="9"/>
  <c r="AO145" i="9" s="1"/>
  <c r="Z222" i="9"/>
  <c r="AO222" i="9" s="1"/>
  <c r="Z169" i="9"/>
  <c r="AO169" i="9" s="1"/>
  <c r="Z188" i="9"/>
  <c r="AO188" i="9" s="1"/>
  <c r="Z150" i="9"/>
  <c r="AO150" i="9" s="1"/>
  <c r="Z228" i="9"/>
  <c r="AO228" i="9" s="1"/>
  <c r="Z200" i="9"/>
  <c r="AO200" i="9" s="1"/>
  <c r="Z345" i="9"/>
  <c r="AO345" i="9" s="1"/>
  <c r="Z313" i="9"/>
  <c r="AO313" i="9" s="1"/>
  <c r="Z105" i="9"/>
  <c r="AO105" i="9" s="1"/>
  <c r="Z244" i="9"/>
  <c r="AO244" i="9" s="1"/>
  <c r="Z330" i="9"/>
  <c r="AO330" i="9" s="1"/>
  <c r="Z100" i="9"/>
  <c r="AO100" i="9" s="1"/>
  <c r="Z237" i="9"/>
  <c r="AO237" i="9" s="1"/>
  <c r="Z242" i="9"/>
  <c r="Z223" i="9"/>
  <c r="AO223" i="9" s="1"/>
  <c r="Z282" i="9"/>
  <c r="AO282" i="9" s="1"/>
  <c r="Z326" i="9"/>
  <c r="AO326" i="9" s="1"/>
  <c r="Z110" i="9"/>
  <c r="AO110" i="9" s="1"/>
  <c r="Z219" i="9"/>
  <c r="AO219" i="9" s="1"/>
  <c r="Z85" i="9"/>
  <c r="Z319" i="9"/>
  <c r="AO319" i="9" s="1"/>
  <c r="Z116" i="9"/>
  <c r="AO116" i="9" s="1"/>
  <c r="Z88" i="9"/>
  <c r="AO88" i="9" s="1"/>
  <c r="Z113" i="9"/>
  <c r="AO113" i="9" s="1"/>
  <c r="Z216" i="9"/>
  <c r="AO216" i="9" s="1"/>
  <c r="Z305" i="9"/>
  <c r="AO305" i="9" s="1"/>
  <c r="Z82" i="9"/>
  <c r="AD277" i="9"/>
  <c r="AD322" i="9"/>
  <c r="AY322" i="9" s="1"/>
  <c r="AD127" i="9"/>
  <c r="AY127" i="9" s="1"/>
  <c r="AD329" i="9"/>
  <c r="AY329" i="9" s="1"/>
  <c r="AD182" i="9"/>
  <c r="AD104" i="9"/>
  <c r="AY104" i="9" s="1"/>
  <c r="AD306" i="9"/>
  <c r="AY306" i="9" s="1"/>
  <c r="AD197" i="9"/>
  <c r="AD298" i="9"/>
  <c r="AY298" i="9" s="1"/>
  <c r="AD273" i="9"/>
  <c r="AY273" i="9" s="1"/>
  <c r="AD292" i="9"/>
  <c r="AY292" i="9" s="1"/>
  <c r="AD198" i="9"/>
  <c r="AD122" i="9"/>
  <c r="AY122" i="9" s="1"/>
  <c r="AD92" i="9"/>
  <c r="AD97" i="9"/>
  <c r="AY97" i="9" s="1"/>
  <c r="AD121" i="9"/>
  <c r="AD212" i="9"/>
  <c r="AY212" i="9" s="1"/>
  <c r="AD337" i="9"/>
  <c r="AD106" i="9"/>
  <c r="AD336" i="9"/>
  <c r="AY336" i="9" s="1"/>
  <c r="AD286" i="9"/>
  <c r="AD114" i="9"/>
  <c r="AD201" i="9"/>
  <c r="AY201" i="9" s="1"/>
  <c r="AD88" i="9"/>
  <c r="AD271" i="9"/>
  <c r="AY271" i="9" s="1"/>
  <c r="AD251" i="9"/>
  <c r="AY251" i="9" s="1"/>
  <c r="AD152" i="9"/>
  <c r="AD56" i="9"/>
  <c r="AD330" i="9"/>
  <c r="AY330" i="9" s="1"/>
  <c r="AD300" i="9"/>
  <c r="AD257" i="9"/>
  <c r="AY257" i="9" s="1"/>
  <c r="AD124" i="9"/>
  <c r="AY124" i="9" s="1"/>
  <c r="AD313" i="9"/>
  <c r="AY313" i="9" s="1"/>
  <c r="AD75" i="9"/>
  <c r="AD71" i="9"/>
  <c r="AY71" i="9" s="1"/>
  <c r="AD177" i="9"/>
  <c r="AD137" i="9"/>
  <c r="AD342" i="9"/>
  <c r="AY342" i="9" s="1"/>
  <c r="AD80" i="9"/>
  <c r="AY80" i="9" s="1"/>
  <c r="AD112" i="9"/>
  <c r="AD252" i="9"/>
  <c r="AY252" i="9" s="1"/>
  <c r="AD107" i="9"/>
  <c r="AY107" i="9" s="1"/>
  <c r="AD259" i="9"/>
  <c r="AY259" i="9" s="1"/>
  <c r="AD74" i="9"/>
  <c r="AY74" i="9" s="1"/>
  <c r="AD208" i="9"/>
  <c r="AD341" i="9"/>
  <c r="AY341" i="9" s="1"/>
  <c r="AD351" i="9"/>
  <c r="AY351" i="9" s="1"/>
  <c r="AD217" i="9"/>
  <c r="AD262" i="9"/>
  <c r="AY262" i="9" s="1"/>
  <c r="AD110" i="9"/>
  <c r="AY110" i="9" s="1"/>
  <c r="AD142" i="9"/>
  <c r="AY142" i="9" s="1"/>
  <c r="AD316" i="9"/>
  <c r="AY316" i="9" s="1"/>
  <c r="AD223" i="9"/>
  <c r="AY223" i="9" s="1"/>
  <c r="AD105" i="9"/>
  <c r="AY105" i="9" s="1"/>
  <c r="AD141" i="9"/>
  <c r="AY141" i="9" s="1"/>
  <c r="AD245" i="9"/>
  <c r="AY245" i="9" s="1"/>
  <c r="AD132" i="9"/>
  <c r="AY132" i="9" s="1"/>
  <c r="AD299" i="9"/>
  <c r="AD161" i="9"/>
  <c r="AY161" i="9" s="1"/>
  <c r="AD352" i="9"/>
  <c r="AY352" i="9" s="1"/>
  <c r="AD232" i="9"/>
  <c r="AY232" i="9" s="1"/>
  <c r="AD225" i="9"/>
  <c r="AD308" i="9"/>
  <c r="AY308" i="9" s="1"/>
  <c r="AD144" i="9"/>
  <c r="AY144" i="9" s="1"/>
  <c r="AD81" i="9"/>
  <c r="AY81" i="9" s="1"/>
  <c r="AD315" i="9"/>
  <c r="AD227" i="9"/>
  <c r="AD94" i="9"/>
  <c r="AY94" i="9" s="1"/>
  <c r="AD332" i="9"/>
  <c r="AD355" i="9"/>
  <c r="AD66" i="9"/>
  <c r="AY66" i="9" s="1"/>
  <c r="AD323" i="9"/>
  <c r="AD129" i="9"/>
  <c r="AY129" i="9" s="1"/>
  <c r="AD281" i="9"/>
  <c r="AY281" i="9" s="1"/>
  <c r="AD168" i="9"/>
  <c r="AY168" i="9" s="1"/>
  <c r="AD184" i="9"/>
  <c r="AY184" i="9" s="1"/>
  <c r="AD293" i="9"/>
  <c r="AD57" i="9"/>
  <c r="AY57" i="9" s="1"/>
  <c r="AD84" i="9"/>
  <c r="AY84" i="9" s="1"/>
  <c r="AD214" i="9"/>
  <c r="AY214" i="9" s="1"/>
  <c r="AD87" i="9"/>
  <c r="AY87" i="9" s="1"/>
  <c r="AD324" i="9"/>
  <c r="AD333" i="9"/>
  <c r="AY333" i="9" s="1"/>
  <c r="AD188" i="9"/>
  <c r="AY188" i="9" s="1"/>
  <c r="AD302" i="9"/>
  <c r="AD248" i="9"/>
  <c r="AD116" i="9"/>
  <c r="AD241" i="9"/>
  <c r="AD128" i="9"/>
  <c r="AY128" i="9" s="1"/>
  <c r="AD339" i="9"/>
  <c r="AY339" i="9" s="1"/>
  <c r="AD153" i="9"/>
  <c r="AD325" i="9"/>
  <c r="AY325" i="9" s="1"/>
  <c r="AD155" i="9"/>
  <c r="AY155" i="9" s="1"/>
  <c r="AD256" i="9"/>
  <c r="AY256" i="9" s="1"/>
  <c r="AD320" i="9"/>
  <c r="AY320" i="9" s="1"/>
  <c r="AD221" i="9"/>
  <c r="AD145" i="9"/>
  <c r="AY145" i="9" s="1"/>
  <c r="AD76" i="9"/>
  <c r="AD115" i="9"/>
  <c r="AY115" i="9" s="1"/>
  <c r="AD349" i="9"/>
  <c r="AY349" i="9" s="1"/>
  <c r="AD163" i="9"/>
  <c r="AY163" i="9" s="1"/>
  <c r="AD181" i="9"/>
  <c r="AY181" i="9" s="1"/>
  <c r="AD344" i="9"/>
  <c r="AY344" i="9" s="1"/>
  <c r="AD117" i="9"/>
  <c r="AY117" i="9" s="1"/>
  <c r="AD350" i="9"/>
  <c r="AD173" i="9"/>
  <c r="AY173" i="9" s="1"/>
  <c r="AD218" i="9"/>
  <c r="AY218" i="9" s="1"/>
  <c r="AD167" i="9"/>
  <c r="AY167" i="9" s="1"/>
  <c r="AD279" i="9"/>
  <c r="AY279" i="9" s="1"/>
  <c r="AD67" i="9"/>
  <c r="AD264" i="9"/>
  <c r="AY264" i="9" s="1"/>
  <c r="AD238" i="9"/>
  <c r="AY238" i="9" s="1"/>
  <c r="AD272" i="9"/>
  <c r="AY272" i="9" s="1"/>
  <c r="AD284" i="9"/>
  <c r="AY284" i="9" s="1"/>
  <c r="AD202" i="9"/>
  <c r="AY202" i="9" s="1"/>
  <c r="AD304" i="9"/>
  <c r="AY304" i="9" s="1"/>
  <c r="AD160" i="9"/>
  <c r="AY160" i="9" s="1"/>
  <c r="AD109" i="9"/>
  <c r="AY109" i="9" s="1"/>
  <c r="AD210" i="9"/>
  <c r="AD230" i="9"/>
  <c r="AY230" i="9" s="1"/>
  <c r="AD146" i="9"/>
  <c r="AY146" i="9" s="1"/>
  <c r="AD319" i="9"/>
  <c r="AY319" i="9" s="1"/>
  <c r="AD61" i="9"/>
  <c r="AY61" i="9" s="1"/>
  <c r="AD254" i="9"/>
  <c r="AY254" i="9" s="1"/>
  <c r="AD348" i="9"/>
  <c r="AY348" i="9" s="1"/>
  <c r="AD93" i="9"/>
  <c r="AY93" i="9" s="1"/>
  <c r="AD211" i="9"/>
  <c r="AY211" i="9" s="1"/>
  <c r="AD183" i="9"/>
  <c r="AD274" i="9"/>
  <c r="AY274" i="9" s="1"/>
  <c r="AD119" i="9"/>
  <c r="AY119" i="9" s="1"/>
  <c r="AD328" i="9"/>
  <c r="AY328" i="9" s="1"/>
  <c r="AD138" i="9"/>
  <c r="AY138" i="9" s="1"/>
  <c r="AD86" i="9"/>
  <c r="AY86" i="9" s="1"/>
  <c r="AD143" i="9"/>
  <c r="AY143" i="9" s="1"/>
  <c r="AD165" i="9"/>
  <c r="AD62" i="9"/>
  <c r="AD100" i="9"/>
  <c r="AD280" i="9"/>
  <c r="AY280" i="9" s="1"/>
  <c r="AD233" i="9"/>
  <c r="AY233" i="9" s="1"/>
  <c r="AD123" i="9"/>
  <c r="AD72" i="9"/>
  <c r="AY72" i="9" s="1"/>
  <c r="AD171" i="9"/>
  <c r="AY171" i="9" s="1"/>
  <c r="AD200" i="9"/>
  <c r="AY200" i="9" s="1"/>
  <c r="AD203" i="9"/>
  <c r="AY203" i="9" s="1"/>
  <c r="AD310" i="9"/>
  <c r="AY310" i="9" s="1"/>
  <c r="AD186" i="9"/>
  <c r="AY186" i="9" s="1"/>
  <c r="AD237" i="9"/>
  <c r="AY237" i="9" s="1"/>
  <c r="AD102" i="9"/>
  <c r="AY102" i="9" s="1"/>
  <c r="AD311" i="9"/>
  <c r="AY311" i="9" s="1"/>
  <c r="AD157" i="9"/>
  <c r="AY157" i="9" s="1"/>
  <c r="AD69" i="9"/>
  <c r="AY69" i="9" s="1"/>
  <c r="AD335" i="9"/>
  <c r="AY335" i="9" s="1"/>
  <c r="AD126" i="9"/>
  <c r="AY126" i="9" s="1"/>
  <c r="AD170" i="9"/>
  <c r="AY170" i="9" s="1"/>
  <c r="AD253" i="9"/>
  <c r="AY253" i="9" s="1"/>
  <c r="AD305" i="9"/>
  <c r="AD134" i="9"/>
  <c r="AY134" i="9" s="1"/>
  <c r="AD139" i="9"/>
  <c r="AY139" i="9" s="1"/>
  <c r="AD334" i="9"/>
  <c r="AY334" i="9" s="1"/>
  <c r="AD234" i="9"/>
  <c r="AD118" i="9"/>
  <c r="AY118" i="9" s="1"/>
  <c r="AD209" i="9"/>
  <c r="AY209" i="9" s="1"/>
  <c r="AD77" i="9"/>
  <c r="AD213" i="9"/>
  <c r="AD136" i="9"/>
  <c r="AY136" i="9" s="1"/>
  <c r="AD346" i="9"/>
  <c r="AD193" i="9"/>
  <c r="AY193" i="9" s="1"/>
  <c r="AD219" i="9"/>
  <c r="AY219" i="9" s="1"/>
  <c r="AD265" i="9"/>
  <c r="AY265" i="9" s="1"/>
  <c r="AD172" i="9"/>
  <c r="AY172" i="9" s="1"/>
  <c r="AD291" i="9"/>
  <c r="AY291" i="9" s="1"/>
  <c r="AD321" i="9"/>
  <c r="AY321" i="9" s="1"/>
  <c r="AD185" i="9"/>
  <c r="AD79" i="9"/>
  <c r="AY79" i="9" s="1"/>
  <c r="AD195" i="9"/>
  <c r="AD312" i="9"/>
  <c r="AY312" i="9" s="1"/>
  <c r="AD125" i="9"/>
  <c r="AY125" i="9" s="1"/>
  <c r="AD318" i="9"/>
  <c r="AY318" i="9" s="1"/>
  <c r="AD239" i="9"/>
  <c r="AD190" i="9"/>
  <c r="AY190" i="9" s="1"/>
  <c r="AD90" i="9"/>
  <c r="AY90" i="9" s="1"/>
  <c r="AD154" i="9"/>
  <c r="AY154" i="9" s="1"/>
  <c r="AD162" i="9"/>
  <c r="AY162" i="9" s="1"/>
  <c r="AD111" i="9"/>
  <c r="AY111" i="9" s="1"/>
  <c r="AD68" i="9"/>
  <c r="AY68" i="9" s="1"/>
  <c r="AD151" i="9"/>
  <c r="AY151" i="9" s="1"/>
  <c r="AD276" i="9"/>
  <c r="AY276" i="9" s="1"/>
  <c r="AD59" i="9"/>
  <c r="AY59" i="9" s="1"/>
  <c r="AD73" i="9"/>
  <c r="AD179" i="9"/>
  <c r="AY179" i="9" s="1"/>
  <c r="AD101" i="9"/>
  <c r="AY101" i="9" s="1"/>
  <c r="AD270" i="9"/>
  <c r="AY270" i="9" s="1"/>
  <c r="AD65" i="9"/>
  <c r="AY65" i="9" s="1"/>
  <c r="AD287" i="9"/>
  <c r="AD263" i="9"/>
  <c r="AY263" i="9" s="1"/>
  <c r="AD169" i="9"/>
  <c r="AY169" i="9" s="1"/>
  <c r="AD215" i="9"/>
  <c r="AY215" i="9" s="1"/>
  <c r="AD290" i="9"/>
  <c r="AY290" i="9" s="1"/>
  <c r="AD268" i="9"/>
  <c r="AY268" i="9" s="1"/>
  <c r="AD99" i="9"/>
  <c r="AY99" i="9" s="1"/>
  <c r="AD278" i="9"/>
  <c r="AY278" i="9" s="1"/>
  <c r="AD216" i="9"/>
  <c r="AY216" i="9" s="1"/>
  <c r="AD243" i="9"/>
  <c r="AY243" i="9" s="1"/>
  <c r="AD258" i="9"/>
  <c r="AY258" i="9" s="1"/>
  <c r="AD317" i="9"/>
  <c r="AY317" i="9" s="1"/>
  <c r="AD98" i="9"/>
  <c r="AY98" i="9" s="1"/>
  <c r="AD244" i="9"/>
  <c r="AY244" i="9" s="1"/>
  <c r="AD158" i="9"/>
  <c r="AY158" i="9" s="1"/>
  <c r="AD260" i="9"/>
  <c r="AD229" i="9"/>
  <c r="AY229" i="9" s="1"/>
  <c r="AD85" i="9"/>
  <c r="AY85" i="9" s="1"/>
  <c r="AD246" i="9"/>
  <c r="AY246" i="9" s="1"/>
  <c r="AD235" i="9"/>
  <c r="AY235" i="9" s="1"/>
  <c r="AD267" i="9"/>
  <c r="AY267" i="9" s="1"/>
  <c r="AD231" i="9"/>
  <c r="AD282" i="9"/>
  <c r="AY282" i="9" s="1"/>
  <c r="AD89" i="9"/>
  <c r="AY89" i="9" s="1"/>
  <c r="AD338" i="9"/>
  <c r="AD255" i="9"/>
  <c r="AY255" i="9" s="1"/>
  <c r="AD307" i="9"/>
  <c r="AY307" i="9" s="1"/>
  <c r="AD340" i="9"/>
  <c r="AY340" i="9" s="1"/>
  <c r="AD354" i="9"/>
  <c r="AY354" i="9" s="1"/>
  <c r="AD275" i="9"/>
  <c r="AD250" i="9"/>
  <c r="AY250" i="9" s="1"/>
  <c r="AD189" i="9"/>
  <c r="AY189" i="9" s="1"/>
  <c r="AD240" i="9"/>
  <c r="AY240" i="9" s="1"/>
  <c r="AD164" i="9"/>
  <c r="AY164" i="9" s="1"/>
  <c r="AD95" i="9"/>
  <c r="AY95" i="9" s="1"/>
  <c r="AD176" i="9"/>
  <c r="AY176" i="9" s="1"/>
  <c r="AD131" i="9"/>
  <c r="AY131" i="9" s="1"/>
  <c r="AD175" i="9"/>
  <c r="AD91" i="9"/>
  <c r="AD224" i="9"/>
  <c r="AY224" i="9" s="1"/>
  <c r="AD192" i="9"/>
  <c r="AY192" i="9" s="1"/>
  <c r="AD147" i="9"/>
  <c r="AY147" i="9" s="1"/>
  <c r="AD140" i="9"/>
  <c r="AD166" i="9"/>
  <c r="AD149" i="9"/>
  <c r="AD194" i="9"/>
  <c r="AD289" i="9"/>
  <c r="AY289" i="9" s="1"/>
  <c r="AD207" i="9"/>
  <c r="AY207" i="9" s="1"/>
  <c r="AD60" i="9"/>
  <c r="AY60" i="9" s="1"/>
  <c r="AD83" i="9"/>
  <c r="AY83" i="9" s="1"/>
  <c r="AD326" i="9"/>
  <c r="AY326" i="9" s="1"/>
  <c r="AD269" i="9"/>
  <c r="AY269" i="9" s="1"/>
  <c r="AD236" i="9"/>
  <c r="AY236" i="9" s="1"/>
  <c r="AD283" i="9"/>
  <c r="AD156" i="9"/>
  <c r="AY156" i="9" s="1"/>
  <c r="AD314" i="9"/>
  <c r="AD120" i="9"/>
  <c r="AY120" i="9" s="1"/>
  <c r="AD191" i="9"/>
  <c r="AY191" i="9" s="1"/>
  <c r="AD187" i="9"/>
  <c r="AY187" i="9" s="1"/>
  <c r="AD108" i="9"/>
  <c r="AY108" i="9" s="1"/>
  <c r="AD222" i="9"/>
  <c r="AD64" i="9"/>
  <c r="AY64" i="9" s="1"/>
  <c r="AD135" i="9"/>
  <c r="AY135" i="9" s="1"/>
  <c r="AD196" i="9"/>
  <c r="AY196" i="9" s="1"/>
  <c r="AD174" i="9"/>
  <c r="AY174" i="9" s="1"/>
  <c r="AD228" i="9"/>
  <c r="AY228" i="9" s="1"/>
  <c r="AD285" i="9"/>
  <c r="AY285" i="9" s="1"/>
  <c r="AD249" i="9"/>
  <c r="AY249" i="9" s="1"/>
  <c r="AD309" i="9"/>
  <c r="AY309" i="9" s="1"/>
  <c r="AD294" i="9"/>
  <c r="AY294" i="9" s="1"/>
  <c r="AD327" i="9"/>
  <c r="AY327" i="9" s="1"/>
  <c r="AD220" i="9"/>
  <c r="AY220" i="9" s="1"/>
  <c r="AD345" i="9"/>
  <c r="AD58" i="9"/>
  <c r="AY58" i="9" s="1"/>
  <c r="AD331" i="9"/>
  <c r="AD70" i="9"/>
  <c r="AY70" i="9" s="1"/>
  <c r="AD159" i="9"/>
  <c r="AY159" i="9" s="1"/>
  <c r="AD199" i="9"/>
  <c r="AY199" i="9" s="1"/>
  <c r="AD297" i="9"/>
  <c r="AY297" i="9" s="1"/>
  <c r="AD63" i="9"/>
  <c r="AD150" i="9"/>
  <c r="AD247" i="9"/>
  <c r="AY247" i="9" s="1"/>
  <c r="AD303" i="9"/>
  <c r="AD78" i="9"/>
  <c r="AY78" i="9" s="1"/>
  <c r="AD295" i="9"/>
  <c r="AY295" i="9" s="1"/>
  <c r="AD96" i="9"/>
  <c r="AY96" i="9" s="1"/>
  <c r="AD296" i="9"/>
  <c r="AY296" i="9" s="1"/>
  <c r="AD133" i="9"/>
  <c r="AY133" i="9" s="1"/>
  <c r="AD204" i="9"/>
  <c r="AY204" i="9" s="1"/>
  <c r="AD180" i="9"/>
  <c r="AY180" i="9" s="1"/>
  <c r="AD353" i="9"/>
  <c r="AY353" i="9" s="1"/>
  <c r="AD178" i="9"/>
  <c r="AY178" i="9" s="1"/>
  <c r="AD288" i="9"/>
  <c r="AY288" i="9" s="1"/>
  <c r="AD261" i="9"/>
  <c r="AY261" i="9" s="1"/>
  <c r="AD343" i="9"/>
  <c r="AY343" i="9" s="1"/>
  <c r="AD205" i="9"/>
  <c r="AY205" i="9" s="1"/>
  <c r="AD242" i="9"/>
  <c r="AY242" i="9" s="1"/>
  <c r="AD113" i="9"/>
  <c r="AY113" i="9" s="1"/>
  <c r="AD130" i="9"/>
  <c r="AY130" i="9" s="1"/>
  <c r="AD148" i="9"/>
  <c r="AY148" i="9" s="1"/>
  <c r="AD103" i="9"/>
  <c r="AD226" i="9"/>
  <c r="AY226" i="9" s="1"/>
  <c r="AD301" i="9"/>
  <c r="AY301" i="9" s="1"/>
  <c r="AD347" i="9"/>
  <c r="AY347" i="9" s="1"/>
  <c r="AD266" i="9"/>
  <c r="AY266" i="9" s="1"/>
  <c r="AD82" i="9"/>
  <c r="AY82" i="9" s="1"/>
  <c r="AD206" i="9"/>
  <c r="AY206" i="9" s="1"/>
  <c r="AY302" i="9"/>
  <c r="AY75" i="9"/>
  <c r="AY350" i="9"/>
  <c r="AY222" i="9"/>
  <c r="AY185" i="9"/>
  <c r="AT158" i="9"/>
  <c r="AT133" i="9"/>
  <c r="AT161" i="9"/>
  <c r="AT304" i="9"/>
  <c r="AT114" i="9"/>
  <c r="AT124" i="9"/>
  <c r="AT225" i="9"/>
  <c r="AT347" i="9"/>
  <c r="AT60" i="9"/>
  <c r="AT215" i="9"/>
  <c r="AT350" i="9"/>
  <c r="AT253" i="9"/>
  <c r="AT290" i="9"/>
  <c r="AT306" i="9"/>
  <c r="AT217" i="9"/>
  <c r="AT318" i="9"/>
  <c r="AT210" i="9"/>
  <c r="AT265" i="9"/>
  <c r="AT250" i="9"/>
  <c r="AM234" i="9"/>
  <c r="AM204" i="9"/>
  <c r="AM214" i="9"/>
  <c r="AM255" i="9"/>
  <c r="AM87" i="9"/>
  <c r="AM249" i="9"/>
  <c r="AM281" i="9"/>
  <c r="AM96" i="9"/>
  <c r="AM196" i="9"/>
  <c r="AM111" i="9"/>
  <c r="AM65" i="9"/>
  <c r="AM236" i="9"/>
  <c r="AM108" i="9"/>
  <c r="AM308" i="9"/>
  <c r="AM267" i="9"/>
  <c r="AR148" i="9"/>
  <c r="AR320" i="9"/>
  <c r="AR125" i="9"/>
  <c r="AR166" i="9"/>
  <c r="AR299" i="9"/>
  <c r="AR115" i="9"/>
  <c r="AR262" i="9"/>
  <c r="AR339" i="9"/>
  <c r="AR167" i="9"/>
  <c r="AR126" i="9"/>
  <c r="AR96" i="9"/>
  <c r="AR144" i="9"/>
  <c r="AR251" i="9"/>
  <c r="AR127" i="9"/>
  <c r="AR62" i="9"/>
  <c r="AR76" i="9"/>
  <c r="AR252" i="9"/>
  <c r="AO322" i="9"/>
  <c r="AO128" i="9"/>
  <c r="AO114" i="9"/>
  <c r="AO122" i="9"/>
  <c r="AO112" i="9"/>
  <c r="AO236" i="9" l="1"/>
  <c r="AO120" i="9"/>
  <c r="AO349" i="9"/>
  <c r="AO172" i="9"/>
  <c r="AO253" i="9"/>
  <c r="AO347" i="9"/>
  <c r="AO85" i="9"/>
  <c r="AO293" i="9"/>
  <c r="AO348" i="9"/>
  <c r="AO247" i="9"/>
  <c r="AO315" i="9"/>
  <c r="AO78" i="9"/>
  <c r="AO71" i="9"/>
  <c r="AO202" i="9"/>
  <c r="AO197" i="9"/>
  <c r="AO277" i="9"/>
  <c r="AO214" i="9"/>
  <c r="AO67" i="9"/>
  <c r="AO167" i="9"/>
  <c r="AO242" i="9"/>
  <c r="AO323" i="9"/>
  <c r="AO268" i="9"/>
  <c r="AY248" i="9"/>
  <c r="AY213" i="9"/>
  <c r="AY337" i="9"/>
  <c r="AY234" i="9"/>
  <c r="AY241" i="9"/>
  <c r="AY225" i="9"/>
  <c r="AY92" i="9"/>
  <c r="AY323" i="9"/>
  <c r="AY217" i="9"/>
  <c r="AY88" i="9"/>
  <c r="AY198" i="9"/>
  <c r="AY153" i="9"/>
  <c r="AY106" i="9"/>
  <c r="AY338" i="9"/>
  <c r="AY287" i="9"/>
  <c r="AY67" i="9"/>
  <c r="AY221" i="9"/>
  <c r="AY231" i="9"/>
  <c r="AY239" i="9"/>
  <c r="AY210" i="9"/>
  <c r="AY346" i="9"/>
  <c r="AY355" i="9"/>
  <c r="AY114" i="9"/>
  <c r="AY63" i="9"/>
  <c r="AY314" i="9"/>
  <c r="AY332" i="9"/>
  <c r="AY166" i="9"/>
  <c r="AY140" i="9"/>
  <c r="AY123" i="9"/>
  <c r="AY183" i="9"/>
  <c r="AY77" i="9"/>
  <c r="AY300" i="9"/>
  <c r="AY100" i="9"/>
  <c r="AY293" i="9"/>
  <c r="AY103" i="9"/>
  <c r="AY91" i="9"/>
  <c r="AY56" i="9"/>
  <c r="AM104" i="9"/>
  <c r="AM56" i="9"/>
  <c r="AM232" i="9"/>
  <c r="AM284" i="9"/>
  <c r="AM254" i="9"/>
  <c r="AM231" i="9"/>
  <c r="AM85" i="9"/>
  <c r="AM271" i="9"/>
  <c r="AY303" i="9"/>
  <c r="AY305" i="9"/>
  <c r="AY194" i="9"/>
  <c r="AY150" i="9"/>
  <c r="AY324" i="9"/>
  <c r="AY73" i="9"/>
  <c r="AY208" i="9"/>
  <c r="AY275" i="9"/>
  <c r="AY227" i="9"/>
  <c r="AY315" i="9"/>
  <c r="AY283" i="9"/>
  <c r="AY260" i="9"/>
  <c r="AY331" i="9"/>
  <c r="AY62" i="9"/>
  <c r="AY112" i="9"/>
  <c r="AY195" i="9"/>
  <c r="AY175" i="9"/>
  <c r="AY116" i="9"/>
  <c r="AY345" i="9"/>
  <c r="AY177" i="9"/>
  <c r="AY299" i="9"/>
  <c r="AY182" i="9"/>
  <c r="AY76" i="9"/>
  <c r="AY286" i="9"/>
  <c r="AY121" i="9"/>
  <c r="AY152" i="9"/>
  <c r="AY137" i="9"/>
  <c r="AY277" i="9"/>
  <c r="AO285" i="9"/>
  <c r="AO281" i="9"/>
  <c r="AO246" i="9"/>
  <c r="AO201" i="9"/>
  <c r="AO224" i="9"/>
  <c r="AO260" i="9"/>
  <c r="AO142" i="9"/>
  <c r="AO309" i="9"/>
  <c r="AO339" i="9"/>
  <c r="AO82" i="9"/>
  <c r="AO355" i="9"/>
  <c r="AO124" i="9"/>
  <c r="AO312" i="9"/>
  <c r="AO218" i="9"/>
  <c r="AO92" i="9"/>
  <c r="AO140" i="9"/>
  <c r="AO311" i="9"/>
  <c r="AO66" i="9"/>
  <c r="AO152" i="9"/>
  <c r="AO178" i="9"/>
  <c r="AO354" i="9"/>
  <c r="AO61" i="9"/>
  <c r="AR281" i="9"/>
  <c r="AR77" i="9"/>
  <c r="AR201" i="9"/>
  <c r="AR109" i="9"/>
  <c r="AM152" i="9"/>
  <c r="AM306" i="9"/>
  <c r="AM247" i="9"/>
  <c r="AM207" i="9"/>
  <c r="AM177" i="9"/>
  <c r="AM135" i="9"/>
  <c r="AM74" i="9"/>
  <c r="AM91" i="9"/>
  <c r="AR203" i="9"/>
  <c r="AR314" i="9"/>
  <c r="AR290" i="9"/>
  <c r="AR326" i="9"/>
  <c r="AR155" i="9"/>
  <c r="AR266" i="9"/>
  <c r="AR333" i="9"/>
  <c r="AR87" i="9"/>
  <c r="AR327" i="9"/>
  <c r="AR86" i="9"/>
  <c r="AR328" i="9"/>
  <c r="AR267" i="9"/>
  <c r="AR325" i="9"/>
  <c r="AR98" i="9"/>
  <c r="AR355" i="9"/>
  <c r="AR244" i="9"/>
  <c r="AR157" i="9"/>
  <c r="AR273" i="9"/>
  <c r="AR138" i="9"/>
  <c r="AR192" i="9"/>
  <c r="AR199" i="9"/>
  <c r="AR122" i="9"/>
  <c r="AM176" i="9"/>
  <c r="AM107" i="9"/>
  <c r="AM289" i="9"/>
  <c r="AM116" i="9"/>
  <c r="AM238" i="9"/>
  <c r="AM181" i="9"/>
  <c r="AM259" i="9"/>
  <c r="AM213" i="9"/>
  <c r="AM193" i="9"/>
  <c r="AM141" i="9"/>
  <c r="AM270" i="9"/>
  <c r="AM143" i="9"/>
  <c r="AR156" i="9"/>
  <c r="AR344" i="9"/>
  <c r="AR59" i="9"/>
  <c r="AR61" i="9"/>
  <c r="AR191" i="9"/>
  <c r="T258" i="9"/>
  <c r="T148" i="9"/>
  <c r="T289" i="9"/>
  <c r="S56" i="9"/>
  <c r="S107" i="9"/>
  <c r="S162" i="9"/>
  <c r="S315" i="9"/>
  <c r="S355" i="9"/>
  <c r="S347" i="9"/>
  <c r="AW347" i="9" s="1"/>
  <c r="S193" i="9"/>
  <c r="S169" i="9"/>
  <c r="S248" i="9"/>
  <c r="S176" i="9"/>
  <c r="S234" i="9"/>
  <c r="S260" i="9"/>
  <c r="S197" i="9"/>
  <c r="S190" i="9"/>
  <c r="S232" i="9"/>
  <c r="S130" i="9"/>
  <c r="S290" i="9"/>
  <c r="S233" i="9"/>
  <c r="AW233" i="9" s="1"/>
  <c r="S126" i="9"/>
  <c r="S198" i="9"/>
  <c r="S153" i="9"/>
  <c r="S308" i="9"/>
  <c r="S159" i="9"/>
  <c r="S263" i="9"/>
  <c r="S212" i="9"/>
  <c r="T95" i="9"/>
  <c r="T174" i="9"/>
  <c r="T304" i="9"/>
  <c r="T183" i="9"/>
  <c r="T121" i="9"/>
  <c r="T212" i="9"/>
  <c r="T288" i="9"/>
  <c r="T75" i="9"/>
  <c r="T181" i="9"/>
  <c r="T330" i="9"/>
  <c r="T90" i="9"/>
  <c r="T214" i="9"/>
  <c r="T103" i="9"/>
  <c r="T157" i="9"/>
  <c r="T73" i="9"/>
  <c r="T197" i="9"/>
  <c r="T94" i="9"/>
  <c r="T108" i="9"/>
  <c r="T313" i="9"/>
  <c r="T180" i="9"/>
  <c r="T324" i="9"/>
  <c r="T328" i="9"/>
  <c r="T244" i="9"/>
  <c r="T167" i="9"/>
  <c r="T160" i="9"/>
  <c r="T156" i="9"/>
  <c r="T77" i="9"/>
  <c r="T144" i="9"/>
  <c r="T206" i="9"/>
  <c r="T198" i="9"/>
  <c r="T86" i="9"/>
  <c r="T308" i="9"/>
  <c r="T318" i="9"/>
  <c r="T179" i="9"/>
  <c r="T109" i="9"/>
  <c r="T70" i="9"/>
  <c r="T319" i="9"/>
  <c r="T106" i="9"/>
  <c r="T162" i="9"/>
  <c r="T219" i="9"/>
  <c r="T264" i="9"/>
  <c r="T56" i="9"/>
  <c r="T343" i="9"/>
  <c r="T292" i="9"/>
  <c r="T273" i="9"/>
  <c r="T339" i="9"/>
  <c r="T280" i="9"/>
  <c r="T100" i="9"/>
  <c r="T284" i="9"/>
  <c r="T329" i="9"/>
  <c r="T72" i="9"/>
  <c r="T154" i="9"/>
  <c r="T65" i="9"/>
  <c r="T93" i="9"/>
  <c r="T120" i="9"/>
  <c r="T250" i="9"/>
  <c r="T141" i="9"/>
  <c r="T111" i="9"/>
  <c r="T201" i="9"/>
  <c r="T302" i="9"/>
  <c r="T327" i="9"/>
  <c r="T126" i="9"/>
  <c r="T67" i="9"/>
  <c r="T326" i="9"/>
  <c r="T353" i="9"/>
  <c r="T229" i="9"/>
  <c r="T66" i="9"/>
  <c r="T176" i="9"/>
  <c r="T122" i="9"/>
  <c r="T228" i="9"/>
  <c r="T81" i="9"/>
  <c r="T189" i="9"/>
  <c r="T140" i="9"/>
  <c r="T257" i="9"/>
  <c r="T89" i="9"/>
  <c r="T287" i="9"/>
  <c r="T104" i="9"/>
  <c r="T137" i="9"/>
  <c r="T333" i="9"/>
  <c r="T269" i="9"/>
  <c r="T276" i="9"/>
  <c r="T110" i="9"/>
  <c r="T348" i="9"/>
  <c r="T317" i="9"/>
  <c r="T247" i="9"/>
  <c r="T60" i="9"/>
  <c r="T88" i="9"/>
  <c r="T345" i="9"/>
  <c r="T125" i="9"/>
  <c r="T135" i="9"/>
  <c r="T230" i="9"/>
  <c r="T252" i="9"/>
  <c r="T293" i="9"/>
  <c r="T300" i="9"/>
  <c r="T307" i="9"/>
  <c r="T211" i="9"/>
  <c r="T117" i="9"/>
  <c r="T173" i="9"/>
  <c r="T170" i="9"/>
  <c r="T242" i="9"/>
  <c r="T283" i="9"/>
  <c r="T312" i="9"/>
  <c r="T303" i="9"/>
  <c r="T251" i="9"/>
  <c r="T71" i="9"/>
  <c r="T282" i="9"/>
  <c r="T202" i="9"/>
  <c r="T254" i="9"/>
  <c r="T80" i="9"/>
  <c r="T341" i="9"/>
  <c r="T271" i="9"/>
  <c r="T232" i="9"/>
  <c r="T92" i="9"/>
  <c r="T298" i="9"/>
  <c r="T200" i="9"/>
  <c r="T139" i="9"/>
  <c r="T259" i="9"/>
  <c r="T322" i="9"/>
  <c r="T96" i="9"/>
  <c r="T99" i="9"/>
  <c r="T182" i="9"/>
  <c r="T295" i="9"/>
  <c r="T310" i="9"/>
  <c r="T315" i="9"/>
  <c r="T237" i="9"/>
  <c r="T166" i="9"/>
  <c r="T246" i="9"/>
  <c r="T190" i="9"/>
  <c r="T223" i="9"/>
  <c r="T105" i="9"/>
  <c r="T265" i="9"/>
  <c r="T150" i="9"/>
  <c r="T79" i="9"/>
  <c r="T159" i="9"/>
  <c r="T63" i="9"/>
  <c r="T98" i="9"/>
  <c r="T158" i="9"/>
  <c r="T352" i="9"/>
  <c r="T147" i="9"/>
  <c r="T210" i="9"/>
  <c r="T172" i="9"/>
  <c r="T193" i="9"/>
  <c r="T321" i="9"/>
  <c r="T279" i="9"/>
  <c r="T335" i="9"/>
  <c r="T97" i="9"/>
  <c r="T213" i="9"/>
  <c r="T291" i="9"/>
  <c r="T346" i="9"/>
  <c r="T195" i="9"/>
  <c r="T344" i="9"/>
  <c r="T234" i="9"/>
  <c r="T85" i="9"/>
  <c r="T285" i="9"/>
  <c r="T238" i="9"/>
  <c r="T178" i="9"/>
  <c r="T149" i="9"/>
  <c r="T286" i="9"/>
  <c r="T281" i="9"/>
  <c r="T218" i="9"/>
  <c r="T128" i="9"/>
  <c r="T196" i="9"/>
  <c r="T143" i="9"/>
  <c r="T231" i="9"/>
  <c r="T267" i="9"/>
  <c r="T115" i="9"/>
  <c r="T221" i="9"/>
  <c r="T275" i="9"/>
  <c r="T127" i="9"/>
  <c r="AW127" i="9" s="1"/>
  <c r="T163" i="9"/>
  <c r="T316" i="9"/>
  <c r="T119" i="9"/>
  <c r="T84" i="9"/>
  <c r="T340" i="9"/>
  <c r="T260" i="9"/>
  <c r="T175" i="9"/>
  <c r="T187" i="9"/>
  <c r="T134" i="9"/>
  <c r="T161" i="9"/>
  <c r="T58" i="9"/>
  <c r="T294" i="9"/>
  <c r="T136" i="9"/>
  <c r="T112" i="9"/>
  <c r="T114" i="9"/>
  <c r="T64" i="9"/>
  <c r="T314" i="9"/>
  <c r="T331" i="9"/>
  <c r="T209" i="9"/>
  <c r="T332" i="9"/>
  <c r="T278" i="9"/>
  <c r="T270" i="9"/>
  <c r="T297" i="9"/>
  <c r="T155" i="9"/>
  <c r="T83" i="9"/>
  <c r="T274" i="9"/>
  <c r="T142" i="9"/>
  <c r="T168" i="9"/>
  <c r="T261" i="9"/>
  <c r="T113" i="9"/>
  <c r="T116" i="9"/>
  <c r="T227" i="9"/>
  <c r="T239" i="9"/>
  <c r="T325" i="9"/>
  <c r="T101" i="9"/>
  <c r="T204" i="9"/>
  <c r="T171" i="9"/>
  <c r="T272" i="9"/>
  <c r="T185" i="9"/>
  <c r="T146" i="9"/>
  <c r="T208" i="9"/>
  <c r="T351" i="9"/>
  <c r="T87" i="9"/>
  <c r="T130" i="9"/>
  <c r="T188" i="9"/>
  <c r="T62" i="9"/>
  <c r="T248" i="9"/>
  <c r="T236" i="9"/>
  <c r="T78" i="9"/>
  <c r="T290" i="9"/>
  <c r="AW290" i="9" s="1"/>
  <c r="T249" i="9"/>
  <c r="T255" i="9"/>
  <c r="T74" i="9"/>
  <c r="T68" i="9"/>
  <c r="T334" i="9"/>
  <c r="T132" i="9"/>
  <c r="T220" i="9"/>
  <c r="T82" i="9"/>
  <c r="T337" i="9"/>
  <c r="T164" i="9"/>
  <c r="T225" i="9"/>
  <c r="T123" i="9"/>
  <c r="T205" i="9"/>
  <c r="T124" i="9"/>
  <c r="T268" i="9"/>
  <c r="T186" i="9"/>
  <c r="T192" i="9"/>
  <c r="T342" i="9"/>
  <c r="T91" i="9"/>
  <c r="T138" i="9"/>
  <c r="T131" i="9"/>
  <c r="T338" i="9"/>
  <c r="T355" i="9"/>
  <c r="T102" i="9"/>
  <c r="T215" i="9"/>
  <c r="T129" i="9"/>
  <c r="T320" i="9"/>
  <c r="T203" i="9"/>
  <c r="T241" i="9"/>
  <c r="T61" i="9"/>
  <c r="T296" i="9"/>
  <c r="T262" i="9"/>
  <c r="T233" i="9"/>
  <c r="T266" i="9"/>
  <c r="T240" i="9"/>
  <c r="T76" i="9"/>
  <c r="T306" i="9"/>
  <c r="T165" i="9"/>
  <c r="AW165" i="9" s="1"/>
  <c r="T118" i="9"/>
  <c r="T299" i="9"/>
  <c r="T216" i="9"/>
  <c r="T57" i="9"/>
  <c r="T191" i="9"/>
  <c r="T217" i="9"/>
  <c r="T199" i="9"/>
  <c r="T349" i="9"/>
  <c r="T153" i="9"/>
  <c r="T309" i="9"/>
  <c r="T152" i="9"/>
  <c r="T263" i="9"/>
  <c r="AW263" i="9" s="1"/>
  <c r="T222" i="9"/>
  <c r="T311" i="9"/>
  <c r="T277" i="9"/>
  <c r="T194" i="9"/>
  <c r="T224" i="9"/>
  <c r="T253" i="9"/>
  <c r="T305" i="9"/>
  <c r="T184" i="9"/>
  <c r="T177" i="9"/>
  <c r="T350" i="9"/>
  <c r="T336" i="9"/>
  <c r="T323" i="9"/>
  <c r="AW323" i="9" s="1"/>
  <c r="T107" i="9"/>
  <c r="T133" i="9"/>
  <c r="T207" i="9"/>
  <c r="T69" i="9"/>
  <c r="T256" i="9"/>
  <c r="T169" i="9"/>
  <c r="T301" i="9"/>
  <c r="T145" i="9"/>
  <c r="T245" i="9"/>
  <c r="T59" i="9"/>
  <c r="T354" i="9"/>
  <c r="T235" i="9"/>
  <c r="AW235" i="9" s="1"/>
  <c r="T243" i="9"/>
  <c r="T226" i="9"/>
  <c r="T347" i="9"/>
  <c r="S80" i="9"/>
  <c r="S329" i="9"/>
  <c r="S205" i="9"/>
  <c r="S85" i="9"/>
  <c r="S268" i="9"/>
  <c r="AW268" i="9" s="1"/>
  <c r="S341" i="9"/>
  <c r="S351" i="9"/>
  <c r="S257" i="9"/>
  <c r="S317" i="9"/>
  <c r="AW317" i="9" s="1"/>
  <c r="S278" i="9"/>
  <c r="S230" i="9"/>
  <c r="AW230" i="9" s="1"/>
  <c r="S139" i="9"/>
  <c r="S69" i="9"/>
  <c r="AW69" i="9" s="1"/>
  <c r="S167" i="9"/>
  <c r="S344" i="9"/>
  <c r="S319" i="9"/>
  <c r="S175" i="9"/>
  <c r="S79" i="9"/>
  <c r="AW79" i="9" s="1"/>
  <c r="S352" i="9"/>
  <c r="AW352" i="9" s="1"/>
  <c r="S124" i="9"/>
  <c r="S229" i="9"/>
  <c r="S333" i="9"/>
  <c r="S256" i="9"/>
  <c r="AW256" i="9" s="1"/>
  <c r="S318" i="9"/>
  <c r="AW318" i="9" s="1"/>
  <c r="S208" i="9"/>
  <c r="S321" i="9"/>
  <c r="S286" i="9"/>
  <c r="AW286" i="9" s="1"/>
  <c r="S88" i="9"/>
  <c r="S280" i="9"/>
  <c r="AW280" i="9" s="1"/>
  <c r="S251" i="9"/>
  <c r="S114" i="9"/>
  <c r="S141" i="9"/>
  <c r="S203" i="9"/>
  <c r="AW203" i="9" s="1"/>
  <c r="S296" i="9"/>
  <c r="S209" i="9"/>
  <c r="AW209" i="9" s="1"/>
  <c r="S177" i="9"/>
  <c r="AW177" i="9" s="1"/>
  <c r="S103" i="9"/>
  <c r="AW103" i="9" s="1"/>
  <c r="S96" i="9"/>
  <c r="S272" i="9"/>
  <c r="S131" i="9"/>
  <c r="S353" i="9"/>
  <c r="S165" i="9"/>
  <c r="S199" i="9"/>
  <c r="S60" i="9"/>
  <c r="S316" i="9"/>
  <c r="S112" i="9"/>
  <c r="S178" i="9"/>
  <c r="S182" i="9"/>
  <c r="AW182" i="9" s="1"/>
  <c r="S270" i="9"/>
  <c r="AW270" i="9" s="1"/>
  <c r="S224" i="9"/>
  <c r="S136" i="9"/>
  <c r="S73" i="9"/>
  <c r="S271" i="9"/>
  <c r="S171" i="9"/>
  <c r="AW171" i="9" s="1"/>
  <c r="S342" i="9"/>
  <c r="S70" i="9"/>
  <c r="S345" i="9"/>
  <c r="AW345" i="9" s="1"/>
  <c r="S236" i="9"/>
  <c r="S211" i="9"/>
  <c r="S147" i="9"/>
  <c r="S323" i="9"/>
  <c r="S166" i="9"/>
  <c r="S274" i="9"/>
  <c r="S340" i="9"/>
  <c r="AW340" i="9" s="1"/>
  <c r="S74" i="9"/>
  <c r="AW74" i="9" s="1"/>
  <c r="S262" i="9"/>
  <c r="S214" i="9"/>
  <c r="AW214" i="9" s="1"/>
  <c r="S354" i="9"/>
  <c r="S267" i="9"/>
  <c r="AW267" i="9" s="1"/>
  <c r="S231" i="9"/>
  <c r="S301" i="9"/>
  <c r="S249" i="9"/>
  <c r="AW249" i="9" s="1"/>
  <c r="S273" i="9"/>
  <c r="S337" i="9"/>
  <c r="AW337" i="9" s="1"/>
  <c r="S160" i="9"/>
  <c r="AW160" i="9" s="1"/>
  <c r="S313" i="9"/>
  <c r="AW313" i="9" s="1"/>
  <c r="S275" i="9"/>
  <c r="S196" i="9"/>
  <c r="AW196" i="9" s="1"/>
  <c r="S157" i="9"/>
  <c r="S102" i="9"/>
  <c r="S349" i="9"/>
  <c r="AW349" i="9" s="1"/>
  <c r="S202" i="9"/>
  <c r="S89" i="9"/>
  <c r="S228" i="9"/>
  <c r="S240" i="9"/>
  <c r="AW240" i="9" s="1"/>
  <c r="S338" i="9"/>
  <c r="S154" i="9"/>
  <c r="AW154" i="9" s="1"/>
  <c r="S247" i="9"/>
  <c r="S219" i="9"/>
  <c r="S265" i="9"/>
  <c r="AW265" i="9" s="1"/>
  <c r="S282" i="9"/>
  <c r="AW282" i="9" s="1"/>
  <c r="S288" i="9"/>
  <c r="S186" i="9"/>
  <c r="AW186" i="9" s="1"/>
  <c r="S137" i="9"/>
  <c r="S210" i="9"/>
  <c r="AW210" i="9" s="1"/>
  <c r="S106" i="9"/>
  <c r="AW106" i="9" s="1"/>
  <c r="S327" i="9"/>
  <c r="S59" i="9"/>
  <c r="S322" i="9"/>
  <c r="S191" i="9"/>
  <c r="S277" i="9"/>
  <c r="S115" i="9"/>
  <c r="AW115" i="9" s="1"/>
  <c r="S72" i="9"/>
  <c r="S63" i="9"/>
  <c r="S179" i="9"/>
  <c r="S255" i="9"/>
  <c r="S304" i="9"/>
  <c r="S105" i="9"/>
  <c r="S120" i="9"/>
  <c r="S93" i="9"/>
  <c r="S78" i="9"/>
  <c r="AW78" i="9" s="1"/>
  <c r="S220" i="9"/>
  <c r="S350" i="9"/>
  <c r="S217" i="9"/>
  <c r="S144" i="9"/>
  <c r="S348" i="9"/>
  <c r="S81" i="9"/>
  <c r="AW81" i="9" s="1"/>
  <c r="S94" i="9"/>
  <c r="S244" i="9"/>
  <c r="AW244" i="9" s="1"/>
  <c r="S250" i="9"/>
  <c r="AW250" i="9" s="1"/>
  <c r="S104" i="9"/>
  <c r="S269" i="9"/>
  <c r="S266" i="9"/>
  <c r="AW266" i="9" s="1"/>
  <c r="S289" i="9"/>
  <c r="S279" i="9"/>
  <c r="AW279" i="9" s="1"/>
  <c r="S328" i="9"/>
  <c r="AW328" i="9" s="1"/>
  <c r="S252" i="9"/>
  <c r="S194" i="9"/>
  <c r="S151" i="9"/>
  <c r="AW151" i="9" s="1"/>
  <c r="S331" i="9"/>
  <c r="S245" i="9"/>
  <c r="AW245" i="9" s="1"/>
  <c r="S223" i="9"/>
  <c r="S92" i="9"/>
  <c r="S246" i="9"/>
  <c r="S206" i="9"/>
  <c r="S235" i="9"/>
  <c r="S294" i="9"/>
  <c r="AW294" i="9" s="1"/>
  <c r="S134" i="9"/>
  <c r="AW134" i="9" s="1"/>
  <c r="S84" i="9"/>
  <c r="S66" i="9"/>
  <c r="AW66" i="9" s="1"/>
  <c r="S132" i="9"/>
  <c r="AW132" i="9" s="1"/>
  <c r="S218" i="9"/>
  <c r="S76" i="9"/>
  <c r="S302" i="9"/>
  <c r="S118" i="9"/>
  <c r="AW118" i="9" s="1"/>
  <c r="S122" i="9"/>
  <c r="S187" i="9"/>
  <c r="S174" i="9"/>
  <c r="S101" i="9"/>
  <c r="AW101" i="9" s="1"/>
  <c r="S239" i="9"/>
  <c r="S181" i="9"/>
  <c r="S123" i="9"/>
  <c r="S201" i="9"/>
  <c r="AW201" i="9" s="1"/>
  <c r="S163" i="9"/>
  <c r="S292" i="9"/>
  <c r="S86" i="9"/>
  <c r="AW86" i="9" s="1"/>
  <c r="S293" i="9"/>
  <c r="AW293" i="9" s="1"/>
  <c r="S326" i="9"/>
  <c r="S143" i="9"/>
  <c r="AW143" i="9" s="1"/>
  <c r="S309" i="9"/>
  <c r="S258" i="9"/>
  <c r="AW258" i="9" s="1"/>
  <c r="S99" i="9"/>
  <c r="S71" i="9"/>
  <c r="S285" i="9"/>
  <c r="AW285" i="9" s="1"/>
  <c r="S64" i="9"/>
  <c r="S129" i="9"/>
  <c r="S117" i="9"/>
  <c r="S133" i="9"/>
  <c r="S336" i="9"/>
  <c r="AW336" i="9" s="1"/>
  <c r="S180" i="9"/>
  <c r="AW180" i="9" s="1"/>
  <c r="S284" i="9"/>
  <c r="S195" i="9"/>
  <c r="S287" i="9"/>
  <c r="AW287" i="9" s="1"/>
  <c r="S138" i="9"/>
  <c r="AW138" i="9" s="1"/>
  <c r="S311" i="9"/>
  <c r="S161" i="9"/>
  <c r="AW161" i="9" s="1"/>
  <c r="S238" i="9"/>
  <c r="AW238" i="9" s="1"/>
  <c r="S334" i="9"/>
  <c r="AW334" i="9" s="1"/>
  <c r="S100" i="9"/>
  <c r="AW100" i="9" s="1"/>
  <c r="S314" i="9"/>
  <c r="S168" i="9"/>
  <c r="S306" i="9"/>
  <c r="S152" i="9"/>
  <c r="AW152" i="9" s="1"/>
  <c r="S189" i="9"/>
  <c r="S264" i="9"/>
  <c r="S170" i="9"/>
  <c r="S243" i="9"/>
  <c r="S215" i="9"/>
  <c r="S299" i="9"/>
  <c r="S140" i="9"/>
  <c r="S213" i="9"/>
  <c r="S204" i="9"/>
  <c r="S253" i="9"/>
  <c r="S254" i="9"/>
  <c r="S226" i="9"/>
  <c r="S97" i="9"/>
  <c r="S87" i="9"/>
  <c r="AW87" i="9" s="1"/>
  <c r="S75" i="9"/>
  <c r="AW75" i="9" s="1"/>
  <c r="S156" i="9"/>
  <c r="S339" i="9"/>
  <c r="S111" i="9"/>
  <c r="AW111" i="9" s="1"/>
  <c r="S295" i="9"/>
  <c r="S68" i="9"/>
  <c r="S108" i="9"/>
  <c r="S276" i="9"/>
  <c r="AW276" i="9" s="1"/>
  <c r="S62" i="9"/>
  <c r="AW62" i="9" s="1"/>
  <c r="S330" i="9"/>
  <c r="S164" i="9"/>
  <c r="S185" i="9"/>
  <c r="S221" i="9"/>
  <c r="S320" i="9"/>
  <c r="AW320" i="9" s="1"/>
  <c r="S343" i="9"/>
  <c r="AW343" i="9" s="1"/>
  <c r="S173" i="9"/>
  <c r="AW173" i="9" s="1"/>
  <c r="S312" i="9"/>
  <c r="AW312" i="9" s="1"/>
  <c r="S335" i="9"/>
  <c r="AW335" i="9" s="1"/>
  <c r="S113" i="9"/>
  <c r="S110" i="9"/>
  <c r="S150" i="9"/>
  <c r="S95" i="9"/>
  <c r="S121" i="9"/>
  <c r="S83" i="9"/>
  <c r="AW83" i="9" s="1"/>
  <c r="S300" i="9"/>
  <c r="S200" i="9"/>
  <c r="AW200" i="9" s="1"/>
  <c r="S283" i="9"/>
  <c r="S57" i="9"/>
  <c r="AW57" i="9" s="1"/>
  <c r="S242" i="9"/>
  <c r="S346" i="9"/>
  <c r="S172" i="9"/>
  <c r="AW172" i="9" s="1"/>
  <c r="S77" i="9"/>
  <c r="S324" i="9"/>
  <c r="AW324" i="9" s="1"/>
  <c r="S135" i="9"/>
  <c r="S227" i="9"/>
  <c r="S109" i="9"/>
  <c r="AW109" i="9" s="1"/>
  <c r="S241" i="9"/>
  <c r="AW241" i="9" s="1"/>
  <c r="S90" i="9"/>
  <c r="S183" i="9"/>
  <c r="S216" i="9"/>
  <c r="AW216" i="9" s="1"/>
  <c r="S310" i="9"/>
  <c r="S58" i="9"/>
  <c r="AW58" i="9" s="1"/>
  <c r="S67" i="9"/>
  <c r="S116" i="9"/>
  <c r="S142" i="9"/>
  <c r="S158" i="9"/>
  <c r="S291" i="9"/>
  <c r="S298" i="9"/>
  <c r="AW298" i="9" s="1"/>
  <c r="S148" i="9"/>
  <c r="AW148" i="9" s="1"/>
  <c r="S281" i="9"/>
  <c r="S207" i="9"/>
  <c r="S65" i="9"/>
  <c r="S222" i="9"/>
  <c r="S225" i="9"/>
  <c r="AW225" i="9" s="1"/>
  <c r="S237" i="9"/>
  <c r="S261" i="9"/>
  <c r="AW261" i="9" s="1"/>
  <c r="S303" i="9"/>
  <c r="S145" i="9"/>
  <c r="AW145" i="9" s="1"/>
  <c r="S149" i="9"/>
  <c r="AW149" i="9" s="1"/>
  <c r="S125" i="9"/>
  <c r="S184" i="9"/>
  <c r="AW184" i="9" s="1"/>
  <c r="S305" i="9"/>
  <c r="AW305" i="9" s="1"/>
  <c r="S128" i="9"/>
  <c r="S98" i="9"/>
  <c r="AW98" i="9" s="1"/>
  <c r="S192" i="9"/>
  <c r="AW192" i="9" s="1"/>
  <c r="S119" i="9"/>
  <c r="AW119" i="9" s="1"/>
  <c r="S307" i="9"/>
  <c r="AW307" i="9" s="1"/>
  <c r="S325" i="9"/>
  <c r="S297" i="9"/>
  <c r="S188" i="9"/>
  <c r="AW188" i="9" s="1"/>
  <c r="S146" i="9"/>
  <c r="S91" i="9"/>
  <c r="AW91" i="9" s="1"/>
  <c r="S259" i="9"/>
  <c r="AW259" i="9" s="1"/>
  <c r="S155" i="9"/>
  <c r="S61" i="9"/>
  <c r="S332" i="9"/>
  <c r="AW332" i="9" s="1"/>
  <c r="S82" i="9"/>
  <c r="AW93" i="9"/>
  <c r="AW333" i="9"/>
  <c r="AW166" i="9"/>
  <c r="AW234" i="9"/>
  <c r="AW114" i="9"/>
  <c r="AW278" i="9"/>
  <c r="AW142" i="9"/>
  <c r="AW133" i="9"/>
  <c r="AW144" i="9"/>
  <c r="AW97" i="9"/>
  <c r="AW82" i="9"/>
  <c r="AW257" i="9"/>
  <c r="AW300" i="9"/>
  <c r="AW295" i="9"/>
  <c r="AW70" i="9"/>
  <c r="AW269" i="9"/>
  <c r="AW130" i="9"/>
  <c r="AW242" i="9"/>
  <c r="AW297" i="9"/>
  <c r="AW221" i="9"/>
  <c r="AW273" i="9"/>
  <c r="AW155" i="9"/>
  <c r="AW326" i="9"/>
  <c r="AW248" i="9"/>
  <c r="AW189" i="9"/>
  <c r="AW303" i="9"/>
  <c r="AW308" i="9"/>
  <c r="AW185" i="9"/>
  <c r="AW296" i="9"/>
  <c r="AM146" i="9"/>
  <c r="AR147" i="9"/>
  <c r="AR352" i="9"/>
  <c r="AR140" i="9"/>
  <c r="AR241" i="9"/>
  <c r="AR146" i="9"/>
  <c r="AR293" i="9"/>
  <c r="AM162" i="9"/>
  <c r="AR288" i="9"/>
  <c r="AR312" i="9"/>
  <c r="AR223" i="9"/>
  <c r="AM241" i="9"/>
  <c r="AR136" i="9"/>
  <c r="AM341" i="9"/>
  <c r="AR348" i="9"/>
  <c r="AR329" i="9"/>
  <c r="AR245" i="9"/>
  <c r="AR277" i="9"/>
  <c r="AW341" i="9"/>
  <c r="AR210" i="9"/>
  <c r="AM208" i="9"/>
  <c r="AM318" i="9"/>
  <c r="AR162" i="9"/>
  <c r="AM286" i="9"/>
  <c r="AW288" i="9"/>
  <c r="AM210" i="9"/>
  <c r="AM315" i="9"/>
  <c r="AR81" i="9"/>
  <c r="AM153" i="9"/>
  <c r="AW80" i="9"/>
  <c r="AR129" i="9"/>
  <c r="AR286" i="9"/>
  <c r="AM195" i="9"/>
  <c r="AR222" i="9"/>
  <c r="AR240" i="9"/>
  <c r="AR80" i="9"/>
  <c r="AR160" i="9"/>
  <c r="AR227" i="9"/>
  <c r="AR294" i="9"/>
  <c r="AM134" i="9"/>
  <c r="AM292" i="9"/>
  <c r="AM137" i="9"/>
  <c r="AM349" i="9"/>
  <c r="AR130" i="9"/>
  <c r="AR256" i="9"/>
  <c r="AM186" i="9"/>
  <c r="AR63" i="9"/>
  <c r="AM294" i="9"/>
  <c r="AM125" i="9"/>
  <c r="AM73" i="9"/>
  <c r="AR282" i="9"/>
  <c r="AR323" i="9"/>
  <c r="AM105" i="9"/>
  <c r="AR269" i="9"/>
  <c r="AM302" i="9"/>
  <c r="AW150" i="9"/>
  <c r="AW224" i="9"/>
  <c r="AM256" i="9"/>
  <c r="AR224" i="9"/>
  <c r="AW291" i="9"/>
  <c r="AR159" i="9"/>
  <c r="AR78" i="9"/>
  <c r="AR272" i="9"/>
  <c r="AW227" i="9"/>
  <c r="AR70" i="9"/>
  <c r="AM77" i="9"/>
  <c r="AR88" i="9"/>
  <c r="AM201" i="9"/>
  <c r="AW198" i="9"/>
  <c r="AM160" i="9"/>
  <c r="AM269" i="9"/>
  <c r="AR123" i="9"/>
  <c r="AM272" i="9"/>
  <c r="AR134" i="9"/>
  <c r="AR260" i="9"/>
  <c r="AR186" i="9"/>
  <c r="AR66" i="9"/>
  <c r="AM298" i="9"/>
  <c r="AR198" i="9"/>
  <c r="AM130" i="9"/>
  <c r="AR350" i="9"/>
  <c r="AW56" i="9"/>
  <c r="AR351" i="9"/>
  <c r="AM70" i="9"/>
  <c r="AR304" i="9"/>
  <c r="AW191" i="9"/>
  <c r="AW175" i="9"/>
  <c r="AW207" i="9"/>
  <c r="AW156" i="9"/>
  <c r="AW176" i="9"/>
  <c r="AW167" i="9"/>
  <c r="AW147" i="9"/>
  <c r="AW226" i="9"/>
  <c r="AW223" i="9"/>
  <c r="AW211" i="9"/>
  <c r="AW232" i="9"/>
  <c r="AW169" i="9"/>
  <c r="AW339" i="9"/>
  <c r="AW228" i="9"/>
  <c r="AW247" i="9"/>
  <c r="AW107" i="9"/>
  <c r="AW141" i="9"/>
  <c r="AW314" i="9"/>
  <c r="AW71" i="9"/>
  <c r="AW208" i="9"/>
  <c r="AW253" i="9"/>
  <c r="AW251" i="9"/>
  <c r="AW243" i="9"/>
  <c r="AW120" i="9"/>
  <c r="AW331" i="9"/>
  <c r="AW123" i="9"/>
  <c r="AW61" i="9"/>
  <c r="AW194" i="9"/>
  <c r="AR83" i="9"/>
  <c r="AW190" i="9"/>
  <c r="AW153" i="9"/>
  <c r="AW321" i="9"/>
  <c r="AW284" i="9"/>
  <c r="AW302" i="9"/>
  <c r="AW239" i="9"/>
  <c r="AW246" i="9"/>
  <c r="AW277" i="9"/>
  <c r="AW338" i="9"/>
  <c r="AW116" i="9"/>
  <c r="AR250" i="9"/>
  <c r="AR92" i="9"/>
  <c r="AW354" i="9"/>
  <c r="AW135" i="9"/>
  <c r="AW355" i="9"/>
  <c r="AW218" i="9"/>
  <c r="AW315" i="9"/>
  <c r="AW306" i="9"/>
  <c r="AW222" i="9"/>
  <c r="AW181" i="9"/>
  <c r="AW195" i="9"/>
  <c r="AW157" i="9"/>
  <c r="AW231" i="9"/>
  <c r="AW105" i="9"/>
  <c r="AW292" i="9"/>
  <c r="AW131" i="9"/>
  <c r="AW187" i="9"/>
  <c r="AW236" i="9"/>
  <c r="AW159" i="9"/>
  <c r="AW319" i="9"/>
  <c r="AW183" i="9"/>
  <c r="AW220" i="9"/>
  <c r="AW301" i="9"/>
  <c r="AW217" i="9"/>
  <c r="AW205" i="9"/>
  <c r="AW199" i="9"/>
  <c r="AW311" i="9"/>
  <c r="AW110" i="9"/>
  <c r="AW260" i="9"/>
  <c r="AW140" i="9"/>
  <c r="AW137" i="9"/>
  <c r="AW60" i="9"/>
  <c r="AW197" i="9"/>
  <c r="AW348" i="9"/>
  <c r="AW262" i="9"/>
  <c r="AW163" i="9"/>
  <c r="AW73" i="9"/>
  <c r="AW344" i="9"/>
  <c r="AW219" i="9"/>
  <c r="AW136" i="9"/>
  <c r="AR321" i="9"/>
  <c r="AW327" i="9"/>
  <c r="AW85" i="9"/>
  <c r="AW126" i="9"/>
  <c r="AW193" i="9"/>
  <c r="AW174" i="9"/>
  <c r="AW329" i="9"/>
  <c r="AW289" i="9"/>
  <c r="AR340" i="9"/>
  <c r="AR183" i="9"/>
  <c r="AR69" i="9"/>
  <c r="AR182" i="9"/>
  <c r="AM317" i="9"/>
  <c r="AR233" i="9"/>
  <c r="AR132" i="9"/>
  <c r="AR220" i="9"/>
  <c r="AR307" i="9"/>
  <c r="AR237" i="9"/>
  <c r="AR345" i="9"/>
  <c r="AR197" i="9"/>
  <c r="AR211" i="9"/>
  <c r="AR179" i="9"/>
  <c r="AR342" i="9"/>
  <c r="AR287" i="9"/>
  <c r="AM131" i="9"/>
  <c r="AR114" i="9"/>
  <c r="AR338" i="9"/>
  <c r="AR206" i="9"/>
  <c r="AR205" i="9"/>
  <c r="AR261" i="9"/>
  <c r="AR336" i="9"/>
  <c r="AR187" i="9"/>
  <c r="AR200" i="9"/>
  <c r="AR173" i="9"/>
  <c r="AR228" i="9"/>
  <c r="AR291" i="9"/>
  <c r="AR311" i="9"/>
  <c r="AR278" i="9"/>
  <c r="AR64" i="9"/>
  <c r="AR133" i="9"/>
  <c r="AR275" i="9"/>
  <c r="AM61" i="9"/>
  <c r="AR347" i="9"/>
  <c r="AR72" i="9"/>
  <c r="AR101" i="9"/>
  <c r="AR139" i="9"/>
  <c r="AR264" i="9"/>
  <c r="AR120" i="9"/>
  <c r="AR106" i="9"/>
  <c r="AR188" i="9"/>
  <c r="AR150" i="9"/>
  <c r="AR170" i="9"/>
  <c r="AR309" i="9"/>
  <c r="AR283" i="9"/>
  <c r="AR168" i="9"/>
  <c r="AR100" i="9"/>
  <c r="AR67" i="9"/>
  <c r="AR202" i="9"/>
  <c r="AR322" i="9"/>
  <c r="AR102" i="9"/>
  <c r="AR89" i="9"/>
  <c r="AR68" i="9"/>
  <c r="AR119" i="9"/>
  <c r="AR301" i="9"/>
  <c r="AR172" i="9"/>
  <c r="AR239" i="9"/>
  <c r="AR285" i="9"/>
  <c r="AR184" i="9"/>
  <c r="AR229" i="9"/>
  <c r="AR276" i="9"/>
  <c r="AR253" i="9"/>
  <c r="AR165" i="9"/>
  <c r="AR331" i="9"/>
  <c r="AR113" i="9"/>
  <c r="AR169" i="9"/>
  <c r="AR218" i="9"/>
  <c r="F54" i="9"/>
  <c r="G54" i="9"/>
  <c r="AW129" i="9" l="1"/>
  <c r="AW124" i="9"/>
  <c r="AW255" i="9"/>
  <c r="AW146" i="9"/>
  <c r="AW168" i="9"/>
  <c r="AW84" i="9"/>
  <c r="AW128" i="9"/>
  <c r="AW346" i="9"/>
  <c r="AW158" i="9"/>
  <c r="AW237" i="9"/>
  <c r="AW92" i="9"/>
  <c r="AW283" i="9"/>
  <c r="AW125" i="9"/>
  <c r="AW104" i="9"/>
  <c r="AW353" i="9"/>
  <c r="AW264" i="9"/>
  <c r="AW206" i="9"/>
  <c r="AW94" i="9"/>
  <c r="AW121" i="9"/>
  <c r="AW351" i="9"/>
  <c r="AW59" i="9"/>
  <c r="AW309" i="9"/>
  <c r="AW102" i="9"/>
  <c r="AW164" i="9"/>
  <c r="AW204" i="9"/>
  <c r="AW342" i="9"/>
  <c r="AW113" i="9"/>
  <c r="AW212" i="9"/>
  <c r="AW65" i="9"/>
  <c r="AW215" i="9"/>
  <c r="AW64" i="9"/>
  <c r="AW350" i="9"/>
  <c r="AW76" i="9"/>
  <c r="AW272" i="9"/>
  <c r="AW274" i="9"/>
  <c r="AW112" i="9"/>
  <c r="AW316" i="9"/>
  <c r="AW281" i="9"/>
  <c r="AW213" i="9"/>
  <c r="AW63" i="9"/>
  <c r="AW310" i="9"/>
  <c r="AW271" i="9"/>
  <c r="AW170" i="9"/>
  <c r="AW88" i="9"/>
  <c r="AW89" i="9"/>
  <c r="AW67" i="9"/>
  <c r="AW72" i="9"/>
  <c r="AW162" i="9"/>
  <c r="AW77" i="9"/>
  <c r="AW304" i="9"/>
  <c r="AW117" i="9"/>
  <c r="AW95" i="9"/>
  <c r="AW275" i="9"/>
  <c r="AW178" i="9"/>
  <c r="AW99" i="9"/>
  <c r="AW254" i="9"/>
  <c r="AW325" i="9"/>
  <c r="AW96" i="9"/>
  <c r="AW202" i="9"/>
  <c r="AW90" i="9"/>
  <c r="AW322" i="9"/>
  <c r="AW179" i="9"/>
  <c r="AW330" i="9"/>
  <c r="AW122" i="9"/>
  <c r="AW139" i="9"/>
  <c r="AW252" i="9"/>
  <c r="AW299" i="9"/>
  <c r="AW68" i="9"/>
  <c r="AW229" i="9"/>
  <c r="AW108" i="9"/>
  <c r="AV191" i="9"/>
  <c r="BB191" i="9" s="1"/>
  <c r="BE191" i="9" s="1"/>
  <c r="AV56" i="9"/>
  <c r="BB56" i="9" s="1"/>
  <c r="BE56" i="9" s="1"/>
  <c r="AV291" i="9"/>
  <c r="BB291" i="9" s="1"/>
  <c r="BE291" i="9" s="1"/>
  <c r="AV80" i="9"/>
  <c r="BB80" i="9" s="1"/>
  <c r="BE80" i="9" s="1"/>
  <c r="AV196" i="9"/>
  <c r="BB196" i="9" s="1"/>
  <c r="BE196" i="9" s="1"/>
  <c r="AV344" i="9"/>
  <c r="BB344" i="9" s="1"/>
  <c r="BE344" i="9" s="1"/>
  <c r="AV281" i="9"/>
  <c r="AQ56" i="9"/>
  <c r="BA56" i="9" s="1"/>
  <c r="BD56" i="9" s="1"/>
  <c r="AV325" i="9"/>
  <c r="AV268" i="9"/>
  <c r="BB268" i="9" s="1"/>
  <c r="BE268" i="9" s="1"/>
  <c r="AV308" i="9"/>
  <c r="BB308" i="9" s="1"/>
  <c r="BE308" i="9" s="1"/>
  <c r="AV270" i="9"/>
  <c r="BB270" i="9" s="1"/>
  <c r="BE270" i="9" s="1"/>
  <c r="AV350" i="9"/>
  <c r="AV324" i="9"/>
  <c r="BB324" i="9" s="1"/>
  <c r="BE324" i="9" s="1"/>
  <c r="AV202" i="9"/>
  <c r="AQ249" i="9"/>
  <c r="BA249" i="9" s="1"/>
  <c r="BD249" i="9" s="1"/>
  <c r="AV221" i="9"/>
  <c r="BB221" i="9" s="1"/>
  <c r="BE221" i="9" s="1"/>
  <c r="AV125" i="9"/>
  <c r="AV346" i="9"/>
  <c r="AV165" i="9"/>
  <c r="BB165" i="9" s="1"/>
  <c r="BE165" i="9" s="1"/>
  <c r="AV218" i="9"/>
  <c r="BB218" i="9" s="1"/>
  <c r="BE218" i="9" s="1"/>
  <c r="AV141" i="9"/>
  <c r="BB141" i="9" s="1"/>
  <c r="BE141" i="9" s="1"/>
  <c r="AV273" i="9"/>
  <c r="BB273" i="9" s="1"/>
  <c r="BE273" i="9" s="1"/>
  <c r="AQ136" i="9"/>
  <c r="BA136" i="9" s="1"/>
  <c r="BD136" i="9" s="1"/>
  <c r="AV79" i="9"/>
  <c r="BB79" i="9" s="1"/>
  <c r="BE79" i="9" s="1"/>
  <c r="AV227" i="9"/>
  <c r="BB227" i="9" s="1"/>
  <c r="BE227" i="9" s="1"/>
  <c r="AV160" i="9"/>
  <c r="BB160" i="9" s="1"/>
  <c r="BE160" i="9" s="1"/>
  <c r="AV327" i="9"/>
  <c r="BB327" i="9" s="1"/>
  <c r="BE327" i="9" s="1"/>
  <c r="AV111" i="9"/>
  <c r="BB111" i="9" s="1"/>
  <c r="BE111" i="9" s="1"/>
  <c r="AQ303" i="9"/>
  <c r="BA303" i="9" s="1"/>
  <c r="BD303" i="9" s="1"/>
  <c r="AV87" i="9"/>
  <c r="BB87" i="9" s="1"/>
  <c r="BE87" i="9" s="1"/>
  <c r="AV211" i="9"/>
  <c r="BB211" i="9" s="1"/>
  <c r="BE211" i="9" s="1"/>
  <c r="AV266" i="9"/>
  <c r="BB266" i="9" s="1"/>
  <c r="BE266" i="9" s="1"/>
  <c r="AV177" i="9"/>
  <c r="BB177" i="9" s="1"/>
  <c r="BE177" i="9" s="1"/>
  <c r="AV249" i="9"/>
  <c r="BB249" i="9" s="1"/>
  <c r="BE249" i="9" s="1"/>
  <c r="AV213" i="9"/>
  <c r="AV209" i="9"/>
  <c r="BB209" i="9" s="1"/>
  <c r="BE209" i="9" s="1"/>
  <c r="AV62" i="9"/>
  <c r="BB62" i="9" s="1"/>
  <c r="BE62" i="9" s="1"/>
  <c r="AQ152" i="9"/>
  <c r="BA152" i="9" s="1"/>
  <c r="BD152" i="9" s="1"/>
  <c r="AV206" i="9"/>
  <c r="AV296" i="9"/>
  <c r="BB296" i="9" s="1"/>
  <c r="BE296" i="9" s="1"/>
  <c r="AV293" i="9"/>
  <c r="BB293" i="9" s="1"/>
  <c r="BE293" i="9" s="1"/>
  <c r="AV280" i="9"/>
  <c r="BB280" i="9" s="1"/>
  <c r="BE280" i="9" s="1"/>
  <c r="AV103" i="9"/>
  <c r="BB103" i="9" s="1"/>
  <c r="BE103" i="9" s="1"/>
  <c r="AV174" i="9"/>
  <c r="BB174" i="9" s="1"/>
  <c r="BE174" i="9" s="1"/>
  <c r="AQ170" i="9"/>
  <c r="BA170" i="9" s="1"/>
  <c r="BD170" i="9" s="1"/>
  <c r="AV305" i="9"/>
  <c r="BB305" i="9" s="1"/>
  <c r="BE305" i="9" s="1"/>
  <c r="AV245" i="9"/>
  <c r="BB245" i="9" s="1"/>
  <c r="BE245" i="9" s="1"/>
  <c r="AV214" i="9"/>
  <c r="BB214" i="9" s="1"/>
  <c r="BE214" i="9" s="1"/>
  <c r="AV105" i="9"/>
  <c r="BB105" i="9" s="1"/>
  <c r="BE105" i="9" s="1"/>
  <c r="AV142" i="9"/>
  <c r="BB142" i="9" s="1"/>
  <c r="BE142" i="9" s="1"/>
  <c r="AV311" i="9"/>
  <c r="BB311" i="9" s="1"/>
  <c r="BE311" i="9" s="1"/>
  <c r="AV97" i="9"/>
  <c r="BB97" i="9" s="1"/>
  <c r="BE97" i="9" s="1"/>
  <c r="AV192" i="9"/>
  <c r="BB192" i="9" s="1"/>
  <c r="BE192" i="9" s="1"/>
  <c r="AQ231" i="9"/>
  <c r="BA231" i="9" s="1"/>
  <c r="BD231" i="9" s="1"/>
  <c r="AV151" i="9"/>
  <c r="BB151" i="9" s="1"/>
  <c r="BE151" i="9" s="1"/>
  <c r="AV74" i="9"/>
  <c r="BB74" i="9" s="1"/>
  <c r="BE74" i="9" s="1"/>
  <c r="AV190" i="9"/>
  <c r="BB190" i="9" s="1"/>
  <c r="BE190" i="9" s="1"/>
  <c r="AV140" i="9"/>
  <c r="BB140" i="9" s="1"/>
  <c r="BE140" i="9" s="1"/>
  <c r="AV244" i="9"/>
  <c r="BB244" i="9" s="1"/>
  <c r="BE244" i="9" s="1"/>
  <c r="AV210" i="9"/>
  <c r="BB210" i="9" s="1"/>
  <c r="BE210" i="9" s="1"/>
  <c r="AV286" i="9"/>
  <c r="BB286" i="9" s="1"/>
  <c r="BE286" i="9" s="1"/>
  <c r="AV332" i="9"/>
  <c r="BB332" i="9" s="1"/>
  <c r="BE332" i="9" s="1"/>
  <c r="AV303" i="9"/>
  <c r="BB303" i="9" s="1"/>
  <c r="BE303" i="9" s="1"/>
  <c r="AV131" i="9"/>
  <c r="BB131" i="9" s="1"/>
  <c r="BE131" i="9" s="1"/>
  <c r="AV159" i="9"/>
  <c r="BB159" i="9" s="1"/>
  <c r="BE159" i="9" s="1"/>
  <c r="AV61" i="9"/>
  <c r="BB61" i="9" s="1"/>
  <c r="BE61" i="9" s="1"/>
  <c r="AV119" i="9"/>
  <c r="BB119" i="9" s="1"/>
  <c r="BE119" i="9" s="1"/>
  <c r="G184" i="9"/>
  <c r="G168" i="9"/>
  <c r="G285" i="9"/>
  <c r="G320" i="9"/>
  <c r="G169" i="9"/>
  <c r="G155" i="9"/>
  <c r="G197" i="9"/>
  <c r="G311" i="9"/>
  <c r="G161" i="9"/>
  <c r="G175" i="9"/>
  <c r="G315" i="9"/>
  <c r="G117" i="9"/>
  <c r="G98" i="9"/>
  <c r="G221" i="9"/>
  <c r="G241" i="9"/>
  <c r="G231" i="9"/>
  <c r="G327" i="9"/>
  <c r="G348" i="9"/>
  <c r="G269" i="9"/>
  <c r="G234" i="9"/>
  <c r="G351" i="9"/>
  <c r="G63" i="9"/>
  <c r="G248" i="9"/>
  <c r="G69" i="9"/>
  <c r="G274" i="9"/>
  <c r="G103" i="9"/>
  <c r="G213" i="9"/>
  <c r="G143" i="9"/>
  <c r="G253" i="9"/>
  <c r="G347" i="9"/>
  <c r="G214" i="9"/>
  <c r="G310" i="9"/>
  <c r="G204" i="9"/>
  <c r="G284" i="9"/>
  <c r="G145" i="9"/>
  <c r="G338" i="9"/>
  <c r="G93" i="9"/>
  <c r="G263" i="9"/>
  <c r="G100" i="9"/>
  <c r="G153" i="9"/>
  <c r="G170" i="9"/>
  <c r="G177" i="9"/>
  <c r="G107" i="9"/>
  <c r="G77" i="9"/>
  <c r="G235" i="9"/>
  <c r="G209" i="9"/>
  <c r="G233" i="9"/>
  <c r="G142" i="9"/>
  <c r="G166" i="9"/>
  <c r="G259" i="9"/>
  <c r="G225" i="9"/>
  <c r="G188" i="9"/>
  <c r="G194" i="9"/>
  <c r="G329" i="9"/>
  <c r="G138" i="9"/>
  <c r="G193" i="9"/>
  <c r="G305" i="9"/>
  <c r="G80" i="9"/>
  <c r="G227" i="9"/>
  <c r="G303" i="9"/>
  <c r="G124" i="9"/>
  <c r="G198" i="9"/>
  <c r="G67" i="9"/>
  <c r="G230" i="9"/>
  <c r="G344" i="9"/>
  <c r="G216" i="9"/>
  <c r="G271" i="9"/>
  <c r="G326" i="9"/>
  <c r="G207" i="9"/>
  <c r="G292" i="9"/>
  <c r="G206" i="9"/>
  <c r="G334" i="9"/>
  <c r="G298" i="9"/>
  <c r="G264" i="9"/>
  <c r="G332" i="9"/>
  <c r="G68" i="9"/>
  <c r="G247" i="9"/>
  <c r="G217" i="9"/>
  <c r="G335" i="9"/>
  <c r="G300" i="9"/>
  <c r="G236" i="9"/>
  <c r="G355" i="9"/>
  <c r="G81" i="9"/>
  <c r="G57" i="9"/>
  <c r="G339" i="9"/>
  <c r="G139" i="9"/>
  <c r="G345" i="9"/>
  <c r="G314" i="9"/>
  <c r="G165" i="9"/>
  <c r="G219" i="9"/>
  <c r="G208" i="9"/>
  <c r="G240" i="9"/>
  <c r="G290" i="9"/>
  <c r="G171" i="9"/>
  <c r="G97" i="9"/>
  <c r="G116" i="9"/>
  <c r="G157" i="9"/>
  <c r="G346" i="9"/>
  <c r="G150" i="9"/>
  <c r="G340" i="9"/>
  <c r="G70" i="9"/>
  <c r="G282" i="9"/>
  <c r="G228" i="9"/>
  <c r="G126" i="9"/>
  <c r="G249" i="9"/>
  <c r="G147" i="9"/>
  <c r="G156" i="9"/>
  <c r="G199" i="9"/>
  <c r="G325" i="9"/>
  <c r="G104" i="9"/>
  <c r="G112" i="9"/>
  <c r="G291" i="9"/>
  <c r="G307" i="9"/>
  <c r="G133" i="9"/>
  <c r="G58" i="9"/>
  <c r="G137" i="9"/>
  <c r="G353" i="9"/>
  <c r="G129" i="9"/>
  <c r="G101" i="9"/>
  <c r="G270" i="9"/>
  <c r="G349" i="9"/>
  <c r="G66" i="9"/>
  <c r="G159" i="9"/>
  <c r="G283" i="9"/>
  <c r="G342" i="9"/>
  <c r="G279" i="9"/>
  <c r="G183" i="9"/>
  <c r="G281" i="9"/>
  <c r="G243" i="9"/>
  <c r="G95" i="9"/>
  <c r="G256" i="9"/>
  <c r="G76" i="9"/>
  <c r="G110" i="9"/>
  <c r="G319" i="9"/>
  <c r="G237" i="9"/>
  <c r="G294" i="9"/>
  <c r="G317" i="9"/>
  <c r="G337" i="9"/>
  <c r="G250" i="9"/>
  <c r="G79" i="9"/>
  <c r="G92" i="9"/>
  <c r="G324" i="9"/>
  <c r="G352" i="9"/>
  <c r="G114" i="9"/>
  <c r="G90" i="9"/>
  <c r="G115" i="9"/>
  <c r="G113" i="9"/>
  <c r="G158" i="9"/>
  <c r="G218" i="9"/>
  <c r="G148" i="9"/>
  <c r="G62" i="9"/>
  <c r="G181" i="9"/>
  <c r="G211" i="9"/>
  <c r="G245" i="9"/>
  <c r="G149" i="9"/>
  <c r="G258" i="9"/>
  <c r="G201" i="9"/>
  <c r="G105" i="9"/>
  <c r="G192" i="9"/>
  <c r="G224" i="9"/>
  <c r="G287" i="9"/>
  <c r="G65" i="9"/>
  <c r="G102" i="9"/>
  <c r="G82" i="9"/>
  <c r="G190" i="9"/>
  <c r="G215" i="9"/>
  <c r="G59" i="9"/>
  <c r="G125" i="9"/>
  <c r="G330" i="9"/>
  <c r="G78" i="9"/>
  <c r="G318" i="9"/>
  <c r="G295" i="9"/>
  <c r="G323" i="9"/>
  <c r="G121" i="9"/>
  <c r="G173" i="9"/>
  <c r="G118" i="9"/>
  <c r="G111" i="9"/>
  <c r="G160" i="9"/>
  <c r="G200" i="9"/>
  <c r="G262" i="9"/>
  <c r="G189" i="9"/>
  <c r="G296" i="9"/>
  <c r="G84" i="9"/>
  <c r="G180" i="9"/>
  <c r="G254" i="9"/>
  <c r="G73" i="9"/>
  <c r="G238" i="9"/>
  <c r="G336" i="9"/>
  <c r="G128" i="9"/>
  <c r="G75" i="9"/>
  <c r="G74" i="9"/>
  <c r="G255" i="9"/>
  <c r="G106" i="9"/>
  <c r="G261" i="9"/>
  <c r="G136" i="9"/>
  <c r="G94" i="9"/>
  <c r="G273" i="9"/>
  <c r="G122" i="9"/>
  <c r="G288" i="9"/>
  <c r="G210" i="9"/>
  <c r="G257" i="9"/>
  <c r="G72" i="9"/>
  <c r="G302" i="9"/>
  <c r="G146" i="9"/>
  <c r="G119" i="9"/>
  <c r="G196" i="9"/>
  <c r="G266" i="9"/>
  <c r="G179" i="9"/>
  <c r="G316" i="9"/>
  <c r="G260" i="9"/>
  <c r="G333" i="9"/>
  <c r="G308" i="9"/>
  <c r="G341" i="9"/>
  <c r="G120" i="9"/>
  <c r="G252" i="9"/>
  <c r="G127" i="9"/>
  <c r="G276" i="9"/>
  <c r="G182" i="9"/>
  <c r="G220" i="9"/>
  <c r="G151" i="9"/>
  <c r="G134" i="9"/>
  <c r="G187" i="9"/>
  <c r="G144" i="9"/>
  <c r="G87" i="9"/>
  <c r="G278" i="9"/>
  <c r="G83" i="9"/>
  <c r="G306" i="9"/>
  <c r="G85" i="9"/>
  <c r="G141" i="9"/>
  <c r="G162" i="9"/>
  <c r="G71" i="9"/>
  <c r="G202" i="9"/>
  <c r="G152" i="9"/>
  <c r="G176" i="9"/>
  <c r="G191" i="9"/>
  <c r="G265" i="9"/>
  <c r="G246" i="9"/>
  <c r="G135" i="9"/>
  <c r="G89" i="9"/>
  <c r="G64" i="9"/>
  <c r="G203" i="9"/>
  <c r="G91" i="9"/>
  <c r="G174" i="9"/>
  <c r="G289" i="9"/>
  <c r="G172" i="9"/>
  <c r="G272" i="9"/>
  <c r="G56" i="9"/>
  <c r="G108" i="9"/>
  <c r="G354" i="9"/>
  <c r="G321" i="9"/>
  <c r="G60" i="9"/>
  <c r="G312" i="9"/>
  <c r="G226" i="9"/>
  <c r="G244" i="9"/>
  <c r="G232" i="9"/>
  <c r="G99" i="9"/>
  <c r="G195" i="9"/>
  <c r="G130" i="9"/>
  <c r="G328" i="9"/>
  <c r="G275" i="9"/>
  <c r="G164" i="9"/>
  <c r="G309" i="9"/>
  <c r="G61" i="9"/>
  <c r="G163" i="9"/>
  <c r="G140" i="9"/>
  <c r="G131" i="9"/>
  <c r="G154" i="9"/>
  <c r="G331" i="9"/>
  <c r="G132" i="9"/>
  <c r="G96" i="9"/>
  <c r="G205" i="9"/>
  <c r="G299" i="9"/>
  <c r="G286" i="9"/>
  <c r="G304" i="9"/>
  <c r="G350" i="9"/>
  <c r="G86" i="9"/>
  <c r="G229" i="9"/>
  <c r="G242" i="9"/>
  <c r="G109" i="9"/>
  <c r="G186" i="9"/>
  <c r="G268" i="9"/>
  <c r="G313" i="9"/>
  <c r="G178" i="9"/>
  <c r="G343" i="9"/>
  <c r="G267" i="9"/>
  <c r="G277" i="9"/>
  <c r="G223" i="9"/>
  <c r="G185" i="9"/>
  <c r="G293" i="9"/>
  <c r="G297" i="9"/>
  <c r="G222" i="9"/>
  <c r="G239" i="9"/>
  <c r="G123" i="9"/>
  <c r="G280" i="9"/>
  <c r="G167" i="9"/>
  <c r="G88" i="9"/>
  <c r="G322" i="9"/>
  <c r="G212" i="9"/>
  <c r="G301" i="9"/>
  <c r="G251" i="9"/>
  <c r="AV330" i="9"/>
  <c r="AV95" i="9"/>
  <c r="AV241" i="9"/>
  <c r="BB241" i="9" s="1"/>
  <c r="BE241" i="9" s="1"/>
  <c r="AV252" i="9"/>
  <c r="AQ283" i="9"/>
  <c r="BA283" i="9" s="1"/>
  <c r="BD283" i="9" s="1"/>
  <c r="AV90" i="9"/>
  <c r="AV338" i="9"/>
  <c r="BB338" i="9" s="1"/>
  <c r="BE338" i="9" s="1"/>
  <c r="AV231" i="9"/>
  <c r="BB231" i="9" s="1"/>
  <c r="BE231" i="9" s="1"/>
  <c r="AV355" i="9"/>
  <c r="BB355" i="9" s="1"/>
  <c r="BE355" i="9" s="1"/>
  <c r="AV68" i="9"/>
  <c r="AV334" i="9"/>
  <c r="BB334" i="9" s="1"/>
  <c r="BE334" i="9" s="1"/>
  <c r="AV288" i="9"/>
  <c r="BB288" i="9" s="1"/>
  <c r="BE288" i="9" s="1"/>
  <c r="AV201" i="9"/>
  <c r="BB201" i="9" s="1"/>
  <c r="BE201" i="9" s="1"/>
  <c r="AV337" i="9"/>
  <c r="BB337" i="9" s="1"/>
  <c r="BE337" i="9" s="1"/>
  <c r="AV89" i="9"/>
  <c r="AV212" i="9"/>
  <c r="AV60" i="9"/>
  <c r="BB60" i="9" s="1"/>
  <c r="BE60" i="9" s="1"/>
  <c r="AV342" i="9"/>
  <c r="AQ180" i="9"/>
  <c r="BA180" i="9" s="1"/>
  <c r="BD180" i="9" s="1"/>
  <c r="AV256" i="9"/>
  <c r="BB256" i="9" s="1"/>
  <c r="BE256" i="9" s="1"/>
  <c r="AV292" i="9"/>
  <c r="BB292" i="9" s="1"/>
  <c r="BE292" i="9" s="1"/>
  <c r="AQ309" i="9"/>
  <c r="BA309" i="9" s="1"/>
  <c r="BD309" i="9" s="1"/>
  <c r="AV109" i="9"/>
  <c r="BB109" i="9" s="1"/>
  <c r="BE109" i="9" s="1"/>
  <c r="AQ220" i="9"/>
  <c r="BA220" i="9" s="1"/>
  <c r="BD220" i="9" s="1"/>
  <c r="AV181" i="9"/>
  <c r="BB181" i="9" s="1"/>
  <c r="BE181" i="9" s="1"/>
  <c r="AV69" i="9"/>
  <c r="BB69" i="9" s="1"/>
  <c r="BE69" i="9" s="1"/>
  <c r="AV317" i="9"/>
  <c r="BB317" i="9" s="1"/>
  <c r="BE317" i="9" s="1"/>
  <c r="AV188" i="9"/>
  <c r="BB188" i="9" s="1"/>
  <c r="BE188" i="9" s="1"/>
  <c r="AV228" i="9"/>
  <c r="BB228" i="9" s="1"/>
  <c r="BE228" i="9" s="1"/>
  <c r="AV207" i="9"/>
  <c r="BB207" i="9" s="1"/>
  <c r="BE207" i="9" s="1"/>
  <c r="AV78" i="9"/>
  <c r="BB78" i="9" s="1"/>
  <c r="BE78" i="9" s="1"/>
  <c r="AV300" i="9"/>
  <c r="BB300" i="9" s="1"/>
  <c r="BE300" i="9" s="1"/>
  <c r="AV116" i="9"/>
  <c r="BB116" i="9" s="1"/>
  <c r="BE116" i="9" s="1"/>
  <c r="AQ85" i="9"/>
  <c r="BA85" i="9" s="1"/>
  <c r="BD85" i="9" s="1"/>
  <c r="AV169" i="9"/>
  <c r="BB169" i="9" s="1"/>
  <c r="BE169" i="9" s="1"/>
  <c r="AV351" i="9"/>
  <c r="AQ213" i="9"/>
  <c r="BA213" i="9" s="1"/>
  <c r="BD213" i="9" s="1"/>
  <c r="AV339" i="9"/>
  <c r="BB339" i="9" s="1"/>
  <c r="BE339" i="9" s="1"/>
  <c r="AV216" i="9"/>
  <c r="BB216" i="9" s="1"/>
  <c r="BE216" i="9" s="1"/>
  <c r="AV77" i="9"/>
  <c r="AV100" i="9"/>
  <c r="BB100" i="9" s="1"/>
  <c r="BE100" i="9" s="1"/>
  <c r="AV353" i="9"/>
  <c r="AV167" i="9"/>
  <c r="BB167" i="9" s="1"/>
  <c r="BE167" i="9" s="1"/>
  <c r="AV59" i="9"/>
  <c r="AV215" i="9"/>
  <c r="AV110" i="9"/>
  <c r="BB110" i="9" s="1"/>
  <c r="BE110" i="9" s="1"/>
  <c r="AV146" i="9"/>
  <c r="AV172" i="9"/>
  <c r="BB172" i="9" s="1"/>
  <c r="BE172" i="9" s="1"/>
  <c r="AV341" i="9"/>
  <c r="BB341" i="9" s="1"/>
  <c r="BE341" i="9" s="1"/>
  <c r="AQ258" i="9"/>
  <c r="BA258" i="9" s="1"/>
  <c r="BD258" i="9" s="1"/>
  <c r="AV64" i="9"/>
  <c r="AV148" i="9"/>
  <c r="BB148" i="9" s="1"/>
  <c r="BE148" i="9" s="1"/>
  <c r="AV285" i="9"/>
  <c r="BB285" i="9" s="1"/>
  <c r="BE285" i="9" s="1"/>
  <c r="AV115" i="9"/>
  <c r="BB115" i="9" s="1"/>
  <c r="BE115" i="9" s="1"/>
  <c r="AV321" i="9"/>
  <c r="BB321" i="9" s="1"/>
  <c r="BE321" i="9" s="1"/>
  <c r="AQ175" i="9"/>
  <c r="BA175" i="9" s="1"/>
  <c r="BD175" i="9" s="1"/>
  <c r="AV299" i="9"/>
  <c r="AV170" i="9"/>
  <c r="AV284" i="9"/>
  <c r="BB284" i="9" s="1"/>
  <c r="BE284" i="9" s="1"/>
  <c r="AV269" i="9"/>
  <c r="BB269" i="9" s="1"/>
  <c r="BE269" i="9" s="1"/>
  <c r="AV239" i="9"/>
  <c r="BB239" i="9" s="1"/>
  <c r="BE239" i="9" s="1"/>
  <c r="AV154" i="9"/>
  <c r="BB154" i="9" s="1"/>
  <c r="BE154" i="9" s="1"/>
  <c r="AV93" i="9"/>
  <c r="BB93" i="9" s="1"/>
  <c r="BE93" i="9" s="1"/>
  <c r="AQ348" i="9"/>
  <c r="BA348" i="9" s="1"/>
  <c r="BD348" i="9" s="1"/>
  <c r="AV185" i="9"/>
  <c r="BB185" i="9" s="1"/>
  <c r="BE185" i="9" s="1"/>
  <c r="AV71" i="9"/>
  <c r="BB71" i="9" s="1"/>
  <c r="BE71" i="9" s="1"/>
  <c r="AV102" i="9"/>
  <c r="AQ306" i="9"/>
  <c r="BA306" i="9" s="1"/>
  <c r="BD306" i="9" s="1"/>
  <c r="AV290" i="9"/>
  <c r="BB290" i="9" s="1"/>
  <c r="BE290" i="9" s="1"/>
  <c r="AV255" i="9"/>
  <c r="AV158" i="9"/>
  <c r="AV155" i="9"/>
  <c r="BB155" i="9" s="1"/>
  <c r="BE155" i="9" s="1"/>
  <c r="AV98" i="9"/>
  <c r="BB98" i="9" s="1"/>
  <c r="BE98" i="9" s="1"/>
  <c r="AQ88" i="9"/>
  <c r="BA88" i="9" s="1"/>
  <c r="BD88" i="9" s="1"/>
  <c r="AV187" i="9"/>
  <c r="BB187" i="9" s="1"/>
  <c r="BE187" i="9" s="1"/>
  <c r="AV254" i="9"/>
  <c r="AV57" i="9"/>
  <c r="BB57" i="9" s="1"/>
  <c r="BE57" i="9" s="1"/>
  <c r="AV272" i="9"/>
  <c r="AQ345" i="9"/>
  <c r="BA345" i="9" s="1"/>
  <c r="BD345" i="9" s="1"/>
  <c r="AV336" i="9"/>
  <c r="BB336" i="9" s="1"/>
  <c r="BE336" i="9" s="1"/>
  <c r="AV161" i="9"/>
  <c r="BB161" i="9" s="1"/>
  <c r="BE161" i="9" s="1"/>
  <c r="AV208" i="9"/>
  <c r="BB208" i="9" s="1"/>
  <c r="BE208" i="9" s="1"/>
  <c r="AV323" i="9"/>
  <c r="BB323" i="9" s="1"/>
  <c r="BE323" i="9" s="1"/>
  <c r="AV347" i="9"/>
  <c r="BB347" i="9" s="1"/>
  <c r="BE347" i="9" s="1"/>
  <c r="AV199" i="9"/>
  <c r="BB199" i="9" s="1"/>
  <c r="BE199" i="9" s="1"/>
  <c r="AV108" i="9"/>
  <c r="AV156" i="9"/>
  <c r="BB156" i="9" s="1"/>
  <c r="BE156" i="9" s="1"/>
  <c r="AV349" i="9"/>
  <c r="BB349" i="9" s="1"/>
  <c r="BE349" i="9" s="1"/>
  <c r="AV132" i="9"/>
  <c r="BB132" i="9" s="1"/>
  <c r="BE132" i="9" s="1"/>
  <c r="AV253" i="9"/>
  <c r="BB253" i="9" s="1"/>
  <c r="BE253" i="9" s="1"/>
  <c r="AQ124" i="9"/>
  <c r="BA124" i="9" s="1"/>
  <c r="BD124" i="9" s="1"/>
  <c r="AV320" i="9"/>
  <c r="BB320" i="9" s="1"/>
  <c r="BE320" i="9" s="1"/>
  <c r="AV313" i="9"/>
  <c r="BB313" i="9" s="1"/>
  <c r="BE313" i="9" s="1"/>
  <c r="AV118" i="9"/>
  <c r="BB118" i="9" s="1"/>
  <c r="BE118" i="9" s="1"/>
  <c r="AV248" i="9"/>
  <c r="BB248" i="9" s="1"/>
  <c r="BE248" i="9" s="1"/>
  <c r="AV99" i="9"/>
  <c r="AV144" i="9"/>
  <c r="BB144" i="9" s="1"/>
  <c r="BE144" i="9" s="1"/>
  <c r="AV176" i="9"/>
  <c r="BB176" i="9" s="1"/>
  <c r="BE176" i="9" s="1"/>
  <c r="AV107" i="9"/>
  <c r="BB107" i="9" s="1"/>
  <c r="BE107" i="9" s="1"/>
  <c r="AV307" i="9"/>
  <c r="BB307" i="9" s="1"/>
  <c r="BE307" i="9" s="1"/>
  <c r="AV171" i="9"/>
  <c r="BB171" i="9" s="1"/>
  <c r="BE171" i="9" s="1"/>
  <c r="AV306" i="9"/>
  <c r="BB306" i="9" s="1"/>
  <c r="BE306" i="9" s="1"/>
  <c r="AV147" i="9"/>
  <c r="BB147" i="9" s="1"/>
  <c r="BE147" i="9" s="1"/>
  <c r="AV133" i="9"/>
  <c r="BB133" i="9" s="1"/>
  <c r="BE133" i="9" s="1"/>
  <c r="AV333" i="9"/>
  <c r="BB333" i="9" s="1"/>
  <c r="BE333" i="9" s="1"/>
  <c r="AV243" i="9"/>
  <c r="BB243" i="9" s="1"/>
  <c r="BE243" i="9" s="1"/>
  <c r="AV96" i="9"/>
  <c r="AV335" i="9"/>
  <c r="BB335" i="9" s="1"/>
  <c r="BE335" i="9" s="1"/>
  <c r="AV130" i="9"/>
  <c r="BB130" i="9" s="1"/>
  <c r="BE130" i="9" s="1"/>
  <c r="AV205" i="9"/>
  <c r="BB205" i="9" s="1"/>
  <c r="BE205" i="9" s="1"/>
  <c r="AQ269" i="9"/>
  <c r="BA269" i="9" s="1"/>
  <c r="BD269" i="9" s="1"/>
  <c r="AV345" i="9"/>
  <c r="BB345" i="9" s="1"/>
  <c r="BE345" i="9" s="1"/>
  <c r="AV143" i="9"/>
  <c r="BB143" i="9" s="1"/>
  <c r="BE143" i="9" s="1"/>
  <c r="AV152" i="9"/>
  <c r="BB152" i="9" s="1"/>
  <c r="BE152" i="9" s="1"/>
  <c r="AV139" i="9"/>
  <c r="AQ241" i="9"/>
  <c r="BA241" i="9" s="1"/>
  <c r="BD241" i="9" s="1"/>
  <c r="AV82" i="9"/>
  <c r="BB82" i="9" s="1"/>
  <c r="BE82" i="9" s="1"/>
  <c r="AQ305" i="9"/>
  <c r="BA305" i="9" s="1"/>
  <c r="BD305" i="9" s="1"/>
  <c r="AV85" i="9"/>
  <c r="BB85" i="9" s="1"/>
  <c r="BE85" i="9" s="1"/>
  <c r="AV120" i="9"/>
  <c r="BB120" i="9" s="1"/>
  <c r="BE120" i="9" s="1"/>
  <c r="AV225" i="9"/>
  <c r="BB225" i="9" s="1"/>
  <c r="BE225" i="9" s="1"/>
  <c r="AV149" i="9"/>
  <c r="BB149" i="9" s="1"/>
  <c r="BE149" i="9" s="1"/>
  <c r="AV251" i="9"/>
  <c r="BB251" i="9" s="1"/>
  <c r="BE251" i="9" s="1"/>
  <c r="AV348" i="9"/>
  <c r="BB348" i="9" s="1"/>
  <c r="BE348" i="9" s="1"/>
  <c r="AV247" i="9"/>
  <c r="BB247" i="9" s="1"/>
  <c r="BE247" i="9" s="1"/>
  <c r="AV282" i="9"/>
  <c r="BB282" i="9" s="1"/>
  <c r="BE282" i="9" s="1"/>
  <c r="AV343" i="9"/>
  <c r="BB343" i="9" s="1"/>
  <c r="BE343" i="9" s="1"/>
  <c r="AV106" i="9"/>
  <c r="BB106" i="9" s="1"/>
  <c r="BE106" i="9" s="1"/>
  <c r="AV226" i="9"/>
  <c r="BB226" i="9" s="1"/>
  <c r="BE226" i="9" s="1"/>
  <c r="AQ101" i="9"/>
  <c r="BA101" i="9" s="1"/>
  <c r="BD101" i="9" s="1"/>
  <c r="AV94" i="9"/>
  <c r="AQ304" i="9"/>
  <c r="BA304" i="9" s="1"/>
  <c r="BD304" i="9" s="1"/>
  <c r="AV83" i="9"/>
  <c r="BB83" i="9" s="1"/>
  <c r="BE83" i="9" s="1"/>
  <c r="AQ91" i="9"/>
  <c r="BA91" i="9" s="1"/>
  <c r="BD91" i="9" s="1"/>
  <c r="AQ75" i="9"/>
  <c r="BA75" i="9" s="1"/>
  <c r="BD75" i="9" s="1"/>
  <c r="AV88" i="9"/>
  <c r="AV274" i="9"/>
  <c r="AV66" i="9"/>
  <c r="BB66" i="9" s="1"/>
  <c r="BE66" i="9" s="1"/>
  <c r="AV310" i="9"/>
  <c r="AV220" i="9"/>
  <c r="BB220" i="9" s="1"/>
  <c r="BE220" i="9" s="1"/>
  <c r="AQ68" i="9"/>
  <c r="BA68" i="9" s="1"/>
  <c r="BD68" i="9" s="1"/>
  <c r="AV184" i="9"/>
  <c r="BB184" i="9" s="1"/>
  <c r="BE184" i="9" s="1"/>
  <c r="AQ239" i="9"/>
  <c r="BA239" i="9" s="1"/>
  <c r="BD239" i="9" s="1"/>
  <c r="AV302" i="9"/>
  <c r="BB302" i="9" s="1"/>
  <c r="BE302" i="9" s="1"/>
  <c r="AV275" i="9"/>
  <c r="AV200" i="9"/>
  <c r="BB200" i="9" s="1"/>
  <c r="BE200" i="9" s="1"/>
  <c r="AQ66" i="9"/>
  <c r="BA66" i="9" s="1"/>
  <c r="BD66" i="9" s="1"/>
  <c r="AV104" i="9"/>
  <c r="AV203" i="9"/>
  <c r="BB203" i="9" s="1"/>
  <c r="BE203" i="9" s="1"/>
  <c r="AV91" i="9"/>
  <c r="BB91" i="9" s="1"/>
  <c r="BE91" i="9" s="1"/>
  <c r="AV229" i="9"/>
  <c r="AV198" i="9"/>
  <c r="BB198" i="9" s="1"/>
  <c r="BE198" i="9" s="1"/>
  <c r="AV322" i="9"/>
  <c r="AV195" i="9"/>
  <c r="BB195" i="9" s="1"/>
  <c r="BE195" i="9" s="1"/>
  <c r="AV173" i="9"/>
  <c r="BB173" i="9" s="1"/>
  <c r="BE173" i="9" s="1"/>
  <c r="AV309" i="9"/>
  <c r="AV354" i="9"/>
  <c r="BB354" i="9" s="1"/>
  <c r="BE354" i="9" s="1"/>
  <c r="AV294" i="9"/>
  <c r="BB294" i="9" s="1"/>
  <c r="BE294" i="9" s="1"/>
  <c r="AV304" i="9"/>
  <c r="AV264" i="9"/>
  <c r="BB264" i="9" s="1"/>
  <c r="BE264" i="9" s="1"/>
  <c r="AV276" i="9"/>
  <c r="BB276" i="9" s="1"/>
  <c r="BE276" i="9" s="1"/>
  <c r="AV318" i="9"/>
  <c r="BB318" i="9" s="1"/>
  <c r="BE318" i="9" s="1"/>
  <c r="AV150" i="9"/>
  <c r="BB150" i="9" s="1"/>
  <c r="BE150" i="9" s="1"/>
  <c r="AV271" i="9"/>
  <c r="BB271" i="9" s="1"/>
  <c r="BE271" i="9" s="1"/>
  <c r="AV217" i="9"/>
  <c r="BB217" i="9" s="1"/>
  <c r="BE217" i="9" s="1"/>
  <c r="AV329" i="9"/>
  <c r="BB329" i="9" s="1"/>
  <c r="BE329" i="9" s="1"/>
  <c r="AQ327" i="9"/>
  <c r="BA327" i="9" s="1"/>
  <c r="BD327" i="9" s="1"/>
  <c r="AV175" i="9"/>
  <c r="BB175" i="9" s="1"/>
  <c r="BE175" i="9" s="1"/>
  <c r="AV162" i="9"/>
  <c r="AV246" i="9"/>
  <c r="BB246" i="9" s="1"/>
  <c r="BE246" i="9" s="1"/>
  <c r="AV237" i="9"/>
  <c r="AV258" i="9"/>
  <c r="BB258" i="9" s="1"/>
  <c r="BE258" i="9" s="1"/>
  <c r="AV234" i="9"/>
  <c r="BB234" i="9" s="1"/>
  <c r="BE234" i="9" s="1"/>
  <c r="AV265" i="9"/>
  <c r="BB265" i="9" s="1"/>
  <c r="BE265" i="9" s="1"/>
  <c r="AV76" i="9"/>
  <c r="BB76" i="9" s="1"/>
  <c r="BE76" i="9" s="1"/>
  <c r="AV178" i="9"/>
  <c r="AV287" i="9"/>
  <c r="BB287" i="9" s="1"/>
  <c r="BE287" i="9" s="1"/>
  <c r="AQ178" i="9"/>
  <c r="BA178" i="9" s="1"/>
  <c r="BD178" i="9" s="1"/>
  <c r="AV224" i="9"/>
  <c r="BB224" i="9" s="1"/>
  <c r="BE224" i="9" s="1"/>
  <c r="AV315" i="9"/>
  <c r="BB315" i="9" s="1"/>
  <c r="BE315" i="9" s="1"/>
  <c r="AV128" i="9"/>
  <c r="BB128" i="9" s="1"/>
  <c r="BE128" i="9" s="1"/>
  <c r="AV219" i="9"/>
  <c r="BB219" i="9" s="1"/>
  <c r="BE219" i="9" s="1"/>
  <c r="AV340" i="9"/>
  <c r="BB340" i="9" s="1"/>
  <c r="BE340" i="9" s="1"/>
  <c r="AQ92" i="9"/>
  <c r="BA92" i="9" s="1"/>
  <c r="BD92" i="9" s="1"/>
  <c r="AV235" i="9"/>
  <c r="BB235" i="9" s="1"/>
  <c r="BE235" i="9" s="1"/>
  <c r="AV166" i="9"/>
  <c r="BB166" i="9" s="1"/>
  <c r="BE166" i="9" s="1"/>
  <c r="AV113" i="9"/>
  <c r="AV189" i="9"/>
  <c r="BB189" i="9" s="1"/>
  <c r="BE189" i="9" s="1"/>
  <c r="AV73" i="9"/>
  <c r="BB73" i="9" s="1"/>
  <c r="BE73" i="9" s="1"/>
  <c r="AV127" i="9"/>
  <c r="BB127" i="9" s="1"/>
  <c r="BE127" i="9" s="1"/>
  <c r="AQ219" i="9"/>
  <c r="BA219" i="9" s="1"/>
  <c r="BD219" i="9" s="1"/>
  <c r="AV197" i="9"/>
  <c r="BB197" i="9" s="1"/>
  <c r="BE197" i="9" s="1"/>
  <c r="AV114" i="9"/>
  <c r="BB114" i="9" s="1"/>
  <c r="BE114" i="9" s="1"/>
  <c r="AV240" i="9"/>
  <c r="BB240" i="9" s="1"/>
  <c r="BE240" i="9" s="1"/>
  <c r="AV263" i="9"/>
  <c r="BB263" i="9" s="1"/>
  <c r="BE263" i="9" s="1"/>
  <c r="AV168" i="9"/>
  <c r="AV153" i="9"/>
  <c r="BB153" i="9" s="1"/>
  <c r="BE153" i="9" s="1"/>
  <c r="AQ198" i="9"/>
  <c r="BA198" i="9" s="1"/>
  <c r="BD198" i="9" s="1"/>
  <c r="AQ184" i="9"/>
  <c r="BA184" i="9" s="1"/>
  <c r="BD184" i="9" s="1"/>
  <c r="AQ302" i="9"/>
  <c r="BA302" i="9" s="1"/>
  <c r="BD302" i="9" s="1"/>
  <c r="AV222" i="9"/>
  <c r="BB222" i="9" s="1"/>
  <c r="BE222" i="9" s="1"/>
  <c r="AV283" i="9"/>
  <c r="AQ74" i="9"/>
  <c r="BA74" i="9" s="1"/>
  <c r="BD74" i="9" s="1"/>
  <c r="AV257" i="9"/>
  <c r="BB257" i="9" s="1"/>
  <c r="BE257" i="9" s="1"/>
  <c r="AV101" i="9"/>
  <c r="BB101" i="9" s="1"/>
  <c r="BE101" i="9" s="1"/>
  <c r="AV157" i="9"/>
  <c r="BB157" i="9" s="1"/>
  <c r="BE157" i="9" s="1"/>
  <c r="AV328" i="9"/>
  <c r="BB328" i="9" s="1"/>
  <c r="BE328" i="9" s="1"/>
  <c r="AV242" i="9"/>
  <c r="BB242" i="9" s="1"/>
  <c r="BE242" i="9" s="1"/>
  <c r="AV163" i="9"/>
  <c r="BB163" i="9" s="1"/>
  <c r="BE163" i="9" s="1"/>
  <c r="AQ177" i="9"/>
  <c r="BA177" i="9" s="1"/>
  <c r="BD177" i="9" s="1"/>
  <c r="AV331" i="9"/>
  <c r="BB331" i="9" s="1"/>
  <c r="BE331" i="9" s="1"/>
  <c r="AV137" i="9"/>
  <c r="BB137" i="9" s="1"/>
  <c r="BE137" i="9" s="1"/>
  <c r="AV121" i="9"/>
  <c r="BB121" i="9" s="1"/>
  <c r="BE121" i="9" s="1"/>
  <c r="AV261" i="9"/>
  <c r="BB261" i="9" s="1"/>
  <c r="BE261" i="9" s="1"/>
  <c r="AV179" i="9"/>
  <c r="AV129" i="9"/>
  <c r="BB129" i="9" s="1"/>
  <c r="BE129" i="9" s="1"/>
  <c r="AV204" i="9"/>
  <c r="AQ186" i="9"/>
  <c r="BA186" i="9" s="1"/>
  <c r="BD186" i="9" s="1"/>
  <c r="AV259" i="9"/>
  <c r="BB259" i="9" s="1"/>
  <c r="BE259" i="9" s="1"/>
  <c r="AV180" i="9"/>
  <c r="BB180" i="9" s="1"/>
  <c r="BE180" i="9" s="1"/>
  <c r="AV135" i="9"/>
  <c r="BB135" i="9" s="1"/>
  <c r="BE135" i="9" s="1"/>
  <c r="AQ321" i="9"/>
  <c r="BA321" i="9" s="1"/>
  <c r="BD321" i="9" s="1"/>
  <c r="AV319" i="9"/>
  <c r="BB319" i="9" s="1"/>
  <c r="BE319" i="9" s="1"/>
  <c r="AV262" i="9"/>
  <c r="BB262" i="9" s="1"/>
  <c r="BE262" i="9" s="1"/>
  <c r="AV81" i="9"/>
  <c r="BB81" i="9" s="1"/>
  <c r="BE81" i="9" s="1"/>
  <c r="AV84" i="9"/>
  <c r="AQ141" i="9"/>
  <c r="BA141" i="9" s="1"/>
  <c r="BD141" i="9" s="1"/>
  <c r="AV136" i="9"/>
  <c r="BB136" i="9" s="1"/>
  <c r="BE136" i="9" s="1"/>
  <c r="AV233" i="9"/>
  <c r="BB233" i="9" s="1"/>
  <c r="BE233" i="9" s="1"/>
  <c r="AV183" i="9"/>
  <c r="BB183" i="9" s="1"/>
  <c r="BE183" i="9" s="1"/>
  <c r="AV70" i="9"/>
  <c r="BB70" i="9" s="1"/>
  <c r="BE70" i="9" s="1"/>
  <c r="AQ333" i="9"/>
  <c r="BA333" i="9" s="1"/>
  <c r="BD333" i="9" s="1"/>
  <c r="AV298" i="9"/>
  <c r="BB298" i="9" s="1"/>
  <c r="BE298" i="9" s="1"/>
  <c r="AV72" i="9"/>
  <c r="AV134" i="9"/>
  <c r="BB134" i="9" s="1"/>
  <c r="BE134" i="9" s="1"/>
  <c r="AV312" i="9"/>
  <c r="BB312" i="9" s="1"/>
  <c r="BE312" i="9" s="1"/>
  <c r="AV124" i="9"/>
  <c r="AV238" i="9"/>
  <c r="BB238" i="9" s="1"/>
  <c r="BE238" i="9" s="1"/>
  <c r="AV126" i="9"/>
  <c r="BB126" i="9" s="1"/>
  <c r="BE126" i="9" s="1"/>
  <c r="AV316" i="9"/>
  <c r="AV182" i="9"/>
  <c r="BB182" i="9" s="1"/>
  <c r="BE182" i="9" s="1"/>
  <c r="AV250" i="9"/>
  <c r="BB250" i="9" s="1"/>
  <c r="BE250" i="9" s="1"/>
  <c r="AV186" i="9"/>
  <c r="BB186" i="9" s="1"/>
  <c r="BE186" i="9" s="1"/>
  <c r="AQ256" i="9"/>
  <c r="BA256" i="9" s="1"/>
  <c r="BD256" i="9" s="1"/>
  <c r="AV278" i="9"/>
  <c r="BB278" i="9" s="1"/>
  <c r="BE278" i="9" s="1"/>
  <c r="AV58" i="9"/>
  <c r="BB58" i="9" s="1"/>
  <c r="BE58" i="9" s="1"/>
  <c r="AV194" i="9"/>
  <c r="BB194" i="9" s="1"/>
  <c r="BE194" i="9" s="1"/>
  <c r="AV145" i="9"/>
  <c r="BB145" i="9" s="1"/>
  <c r="BE145" i="9" s="1"/>
  <c r="AV65" i="9"/>
  <c r="BB65" i="9" s="1"/>
  <c r="BE65" i="9" s="1"/>
  <c r="AV193" i="9"/>
  <c r="BB193" i="9" s="1"/>
  <c r="BE193" i="9" s="1"/>
  <c r="AV122" i="9"/>
  <c r="AV164" i="9"/>
  <c r="AV314" i="9"/>
  <c r="BB314" i="9" s="1"/>
  <c r="BE314" i="9" s="1"/>
  <c r="AV123" i="9"/>
  <c r="BB123" i="9" s="1"/>
  <c r="BE123" i="9" s="1"/>
  <c r="AV279" i="9"/>
  <c r="BB279" i="9" s="1"/>
  <c r="BE279" i="9" s="1"/>
  <c r="AV138" i="9"/>
  <c r="BB138" i="9" s="1"/>
  <c r="BE138" i="9" s="1"/>
  <c r="AV223" i="9"/>
  <c r="BB223" i="9" s="1"/>
  <c r="BE223" i="9" s="1"/>
  <c r="AV301" i="9"/>
  <c r="BB301" i="9" s="1"/>
  <c r="BE301" i="9" s="1"/>
  <c r="AV63" i="9"/>
  <c r="AV236" i="9"/>
  <c r="BB236" i="9" s="1"/>
  <c r="BE236" i="9" s="1"/>
  <c r="AV295" i="9"/>
  <c r="BB295" i="9" s="1"/>
  <c r="BE295" i="9" s="1"/>
  <c r="AV260" i="9"/>
  <c r="BB260" i="9" s="1"/>
  <c r="BE260" i="9" s="1"/>
  <c r="AV267" i="9"/>
  <c r="BB267" i="9" s="1"/>
  <c r="BE267" i="9" s="1"/>
  <c r="AQ98" i="9"/>
  <c r="BA98" i="9" s="1"/>
  <c r="BD98" i="9" s="1"/>
  <c r="AQ131" i="9"/>
  <c r="BA131" i="9" s="1"/>
  <c r="BD131" i="9" s="1"/>
  <c r="AV230" i="9"/>
  <c r="BB230" i="9" s="1"/>
  <c r="BE230" i="9" s="1"/>
  <c r="AV112" i="9"/>
  <c r="AQ58" i="9"/>
  <c r="BA58" i="9" s="1"/>
  <c r="BD58" i="9" s="1"/>
  <c r="AV277" i="9"/>
  <c r="BB277" i="9" s="1"/>
  <c r="BE277" i="9" s="1"/>
  <c r="AV86" i="9"/>
  <c r="BB86" i="9" s="1"/>
  <c r="BE86" i="9" s="1"/>
  <c r="AV67" i="9"/>
  <c r="AV297" i="9"/>
  <c r="BB297" i="9" s="1"/>
  <c r="BE297" i="9" s="1"/>
  <c r="AV75" i="9"/>
  <c r="BB75" i="9" s="1"/>
  <c r="BE75" i="9" s="1"/>
  <c r="AV232" i="9"/>
  <c r="BB232" i="9" s="1"/>
  <c r="BE232" i="9" s="1"/>
  <c r="F181" i="9"/>
  <c r="AQ181" i="9" s="1"/>
  <c r="BA181" i="9" s="1"/>
  <c r="BD181" i="9" s="1"/>
  <c r="F295" i="9"/>
  <c r="AQ295" i="9" s="1"/>
  <c r="BA295" i="9" s="1"/>
  <c r="BD295" i="9" s="1"/>
  <c r="F286" i="9"/>
  <c r="F229" i="9"/>
  <c r="AQ229" i="9" s="1"/>
  <c r="BA229" i="9" s="1"/>
  <c r="BD229" i="9" s="1"/>
  <c r="F129" i="9"/>
  <c r="AQ129" i="9" s="1"/>
  <c r="BA129" i="9" s="1"/>
  <c r="BD129" i="9" s="1"/>
  <c r="F74" i="9"/>
  <c r="AL74" i="9" s="1"/>
  <c r="AZ74" i="9" s="1"/>
  <c r="BC74" i="9" s="1"/>
  <c r="F119" i="9"/>
  <c r="AL119" i="9" s="1"/>
  <c r="AZ119" i="9" s="1"/>
  <c r="BC119" i="9" s="1"/>
  <c r="F108" i="9"/>
  <c r="F163" i="9"/>
  <c r="AQ163" i="9" s="1"/>
  <c r="BA163" i="9" s="1"/>
  <c r="BD163" i="9" s="1"/>
  <c r="F215" i="9"/>
  <c r="AL215" i="9" s="1"/>
  <c r="AZ215" i="9" s="1"/>
  <c r="BC215" i="9" s="1"/>
  <c r="F155" i="9"/>
  <c r="AQ155" i="9" s="1"/>
  <c r="BA155" i="9" s="1"/>
  <c r="BD155" i="9" s="1"/>
  <c r="F275" i="9"/>
  <c r="AQ275" i="9" s="1"/>
  <c r="BA275" i="9" s="1"/>
  <c r="BD275" i="9" s="1"/>
  <c r="F121" i="9"/>
  <c r="F146" i="9"/>
  <c r="AQ146" i="9" s="1"/>
  <c r="BA146" i="9" s="1"/>
  <c r="BD146" i="9" s="1"/>
  <c r="F75" i="9"/>
  <c r="F79" i="9"/>
  <c r="AL79" i="9" s="1"/>
  <c r="AZ79" i="9" s="1"/>
  <c r="BC79" i="9" s="1"/>
  <c r="F156" i="9"/>
  <c r="AQ156" i="9" s="1"/>
  <c r="BA156" i="9" s="1"/>
  <c r="BD156" i="9" s="1"/>
  <c r="F134" i="9"/>
  <c r="AQ134" i="9" s="1"/>
  <c r="BA134" i="9" s="1"/>
  <c r="BD134" i="9" s="1"/>
  <c r="F68" i="9"/>
  <c r="F217" i="9"/>
  <c r="AQ217" i="9" s="1"/>
  <c r="BA217" i="9" s="1"/>
  <c r="BD217" i="9" s="1"/>
  <c r="F280" i="9"/>
  <c r="F220" i="9"/>
  <c r="F224" i="9"/>
  <c r="AQ224" i="9" s="1"/>
  <c r="BA224" i="9" s="1"/>
  <c r="BD224" i="9" s="1"/>
  <c r="F98" i="9"/>
  <c r="F227" i="9"/>
  <c r="AL227" i="9" s="1"/>
  <c r="AZ227" i="9" s="1"/>
  <c r="BC227" i="9" s="1"/>
  <c r="F254" i="9"/>
  <c r="AQ254" i="9" s="1"/>
  <c r="BA254" i="9" s="1"/>
  <c r="BD254" i="9" s="1"/>
  <c r="F208" i="9"/>
  <c r="AQ208" i="9" s="1"/>
  <c r="BA208" i="9" s="1"/>
  <c r="BD208" i="9" s="1"/>
  <c r="F214" i="9"/>
  <c r="AQ214" i="9" s="1"/>
  <c r="BA214" i="9" s="1"/>
  <c r="BD214" i="9" s="1"/>
  <c r="F311" i="9"/>
  <c r="AQ311" i="9" s="1"/>
  <c r="BA311" i="9" s="1"/>
  <c r="BD311" i="9" s="1"/>
  <c r="F228" i="9"/>
  <c r="AQ228" i="9" s="1"/>
  <c r="BA228" i="9" s="1"/>
  <c r="BD228" i="9" s="1"/>
  <c r="F126" i="9"/>
  <c r="AQ126" i="9" s="1"/>
  <c r="BA126" i="9" s="1"/>
  <c r="BD126" i="9" s="1"/>
  <c r="F164" i="9"/>
  <c r="AL164" i="9" s="1"/>
  <c r="AZ164" i="9" s="1"/>
  <c r="BC164" i="9" s="1"/>
  <c r="F348" i="9"/>
  <c r="F287" i="9"/>
  <c r="AQ287" i="9" s="1"/>
  <c r="BA287" i="9" s="1"/>
  <c r="BD287" i="9" s="1"/>
  <c r="F323" i="9"/>
  <c r="AQ323" i="9" s="1"/>
  <c r="BA323" i="9" s="1"/>
  <c r="BD323" i="9" s="1"/>
  <c r="F200" i="9"/>
  <c r="AL200" i="9" s="1"/>
  <c r="AZ200" i="9" s="1"/>
  <c r="BC200" i="9" s="1"/>
  <c r="F147" i="9"/>
  <c r="AL147" i="9" s="1"/>
  <c r="AZ147" i="9" s="1"/>
  <c r="BC147" i="9" s="1"/>
  <c r="F165" i="9"/>
  <c r="AQ165" i="9" s="1"/>
  <c r="BA165" i="9" s="1"/>
  <c r="BD165" i="9" s="1"/>
  <c r="F255" i="9"/>
  <c r="AL255" i="9" s="1"/>
  <c r="AZ255" i="9" s="1"/>
  <c r="BC255" i="9" s="1"/>
  <c r="F251" i="9"/>
  <c r="AQ251" i="9" s="1"/>
  <c r="BA251" i="9" s="1"/>
  <c r="BD251" i="9" s="1"/>
  <c r="F209" i="9"/>
  <c r="AL209" i="9" s="1"/>
  <c r="AZ209" i="9" s="1"/>
  <c r="BC209" i="9" s="1"/>
  <c r="F210" i="9"/>
  <c r="AQ210" i="9" s="1"/>
  <c r="BA210" i="9" s="1"/>
  <c r="BD210" i="9" s="1"/>
  <c r="F223" i="9"/>
  <c r="AQ223" i="9" s="1"/>
  <c r="BA223" i="9" s="1"/>
  <c r="BD223" i="9" s="1"/>
  <c r="F100" i="9"/>
  <c r="AQ100" i="9" s="1"/>
  <c r="BA100" i="9" s="1"/>
  <c r="BD100" i="9" s="1"/>
  <c r="F249" i="9"/>
  <c r="F103" i="9"/>
  <c r="AQ103" i="9" s="1"/>
  <c r="BA103" i="9" s="1"/>
  <c r="BD103" i="9" s="1"/>
  <c r="F89" i="9"/>
  <c r="AQ89" i="9" s="1"/>
  <c r="BA89" i="9" s="1"/>
  <c r="BD89" i="9" s="1"/>
  <c r="F272" i="9"/>
  <c r="AQ272" i="9" s="1"/>
  <c r="BA272" i="9" s="1"/>
  <c r="BD272" i="9" s="1"/>
  <c r="F216" i="9"/>
  <c r="AQ216" i="9" s="1"/>
  <c r="BA216" i="9" s="1"/>
  <c r="BD216" i="9" s="1"/>
  <c r="F207" i="9"/>
  <c r="AQ207" i="9" s="1"/>
  <c r="BA207" i="9" s="1"/>
  <c r="BD207" i="9" s="1"/>
  <c r="F342" i="9"/>
  <c r="AQ342" i="9" s="1"/>
  <c r="BA342" i="9" s="1"/>
  <c r="BD342" i="9" s="1"/>
  <c r="F321" i="9"/>
  <c r="AL321" i="9" s="1"/>
  <c r="AZ321" i="9" s="1"/>
  <c r="BC321" i="9" s="1"/>
  <c r="F201" i="9"/>
  <c r="AL201" i="9" s="1"/>
  <c r="AZ201" i="9" s="1"/>
  <c r="BC201" i="9" s="1"/>
  <c r="F169" i="9"/>
  <c r="AQ169" i="9" s="1"/>
  <c r="BA169" i="9" s="1"/>
  <c r="BD169" i="9" s="1"/>
  <c r="F310" i="9"/>
  <c r="AL310" i="9" s="1"/>
  <c r="AZ310" i="9" s="1"/>
  <c r="BC310" i="9" s="1"/>
  <c r="F130" i="9"/>
  <c r="AQ130" i="9" s="1"/>
  <c r="BA130" i="9" s="1"/>
  <c r="BD130" i="9" s="1"/>
  <c r="F142" i="9"/>
  <c r="AL142" i="9" s="1"/>
  <c r="AZ142" i="9" s="1"/>
  <c r="BC142" i="9" s="1"/>
  <c r="F219" i="9"/>
  <c r="F65" i="9"/>
  <c r="AQ65" i="9" s="1"/>
  <c r="BA65" i="9" s="1"/>
  <c r="BD65" i="9" s="1"/>
  <c r="F349" i="9"/>
  <c r="AQ349" i="9" s="1"/>
  <c r="BA349" i="9" s="1"/>
  <c r="BD349" i="9" s="1"/>
  <c r="F192" i="9"/>
  <c r="AQ192" i="9" s="1"/>
  <c r="BA192" i="9" s="1"/>
  <c r="BD192" i="9" s="1"/>
  <c r="F350" i="9"/>
  <c r="AQ350" i="9" s="1"/>
  <c r="BA350" i="9" s="1"/>
  <c r="BD350" i="9" s="1"/>
  <c r="F83" i="9"/>
  <c r="AQ83" i="9" s="1"/>
  <c r="BA83" i="9" s="1"/>
  <c r="BD83" i="9" s="1"/>
  <c r="F101" i="9"/>
  <c r="F337" i="9"/>
  <c r="F234" i="9"/>
  <c r="AL234" i="9" s="1"/>
  <c r="AZ234" i="9" s="1"/>
  <c r="BC234" i="9" s="1"/>
  <c r="F351" i="9"/>
  <c r="AQ351" i="9" s="1"/>
  <c r="BA351" i="9" s="1"/>
  <c r="BD351" i="9" s="1"/>
  <c r="F162" i="9"/>
  <c r="AQ162" i="9" s="1"/>
  <c r="BA162" i="9" s="1"/>
  <c r="BD162" i="9" s="1"/>
  <c r="F309" i="9"/>
  <c r="F278" i="9"/>
  <c r="AL278" i="9" s="1"/>
  <c r="AZ278" i="9" s="1"/>
  <c r="BC278" i="9" s="1"/>
  <c r="F88" i="9"/>
  <c r="AL88" i="9" s="1"/>
  <c r="AZ88" i="9" s="1"/>
  <c r="BC88" i="9" s="1"/>
  <c r="F186" i="9"/>
  <c r="F145" i="9"/>
  <c r="AL145" i="9" s="1"/>
  <c r="AZ145" i="9" s="1"/>
  <c r="BC145" i="9" s="1"/>
  <c r="F313" i="9"/>
  <c r="F269" i="9"/>
  <c r="F90" i="9"/>
  <c r="AQ90" i="9" s="1"/>
  <c r="BA90" i="9" s="1"/>
  <c r="BD90" i="9" s="1"/>
  <c r="F334" i="9"/>
  <c r="AL334" i="9" s="1"/>
  <c r="AZ334" i="9" s="1"/>
  <c r="BC334" i="9" s="1"/>
  <c r="F264" i="9"/>
  <c r="AQ264" i="9" s="1"/>
  <c r="BA264" i="9" s="1"/>
  <c r="BD264" i="9" s="1"/>
  <c r="F291" i="9"/>
  <c r="AQ291" i="9" s="1"/>
  <c r="BA291" i="9" s="1"/>
  <c r="BD291" i="9" s="1"/>
  <c r="F226" i="9"/>
  <c r="AQ226" i="9" s="1"/>
  <c r="BA226" i="9" s="1"/>
  <c r="BD226" i="9" s="1"/>
  <c r="F148" i="9"/>
  <c r="F248" i="9"/>
  <c r="AL248" i="9" s="1"/>
  <c r="AZ248" i="9" s="1"/>
  <c r="BC248" i="9" s="1"/>
  <c r="F150" i="9"/>
  <c r="AQ150" i="9" s="1"/>
  <c r="BA150" i="9" s="1"/>
  <c r="BD150" i="9" s="1"/>
  <c r="F260" i="9"/>
  <c r="AQ260" i="9" s="1"/>
  <c r="BA260" i="9" s="1"/>
  <c r="BD260" i="9" s="1"/>
  <c r="F94" i="9"/>
  <c r="AQ94" i="9" s="1"/>
  <c r="BA94" i="9" s="1"/>
  <c r="BD94" i="9" s="1"/>
  <c r="F188" i="9"/>
  <c r="AQ188" i="9" s="1"/>
  <c r="BA188" i="9" s="1"/>
  <c r="BD188" i="9" s="1"/>
  <c r="F340" i="9"/>
  <c r="AQ340" i="9" s="1"/>
  <c r="BA340" i="9" s="1"/>
  <c r="BD340" i="9" s="1"/>
  <c r="F168" i="9"/>
  <c r="AQ168" i="9" s="1"/>
  <c r="BA168" i="9" s="1"/>
  <c r="BD168" i="9" s="1"/>
  <c r="F104" i="9"/>
  <c r="AQ104" i="9" s="1"/>
  <c r="BA104" i="9" s="1"/>
  <c r="BD104" i="9" s="1"/>
  <c r="F256" i="9"/>
  <c r="F318" i="9"/>
  <c r="AQ318" i="9" s="1"/>
  <c r="BA318" i="9" s="1"/>
  <c r="BD318" i="9" s="1"/>
  <c r="F319" i="9"/>
  <c r="AQ319" i="9" s="1"/>
  <c r="BA319" i="9" s="1"/>
  <c r="BD319" i="9" s="1"/>
  <c r="F189" i="9"/>
  <c r="AQ189" i="9" s="1"/>
  <c r="BA189" i="9" s="1"/>
  <c r="BD189" i="9" s="1"/>
  <c r="F231" i="9"/>
  <c r="F140" i="9"/>
  <c r="AQ140" i="9" s="1"/>
  <c r="BA140" i="9" s="1"/>
  <c r="BD140" i="9" s="1"/>
  <c r="F284" i="9"/>
  <c r="AQ284" i="9" s="1"/>
  <c r="BA284" i="9" s="1"/>
  <c r="BD284" i="9" s="1"/>
  <c r="F62" i="9"/>
  <c r="AQ62" i="9" s="1"/>
  <c r="BA62" i="9" s="1"/>
  <c r="BD62" i="9" s="1"/>
  <c r="F267" i="9"/>
  <c r="AQ267" i="9" s="1"/>
  <c r="BA267" i="9" s="1"/>
  <c r="BD267" i="9" s="1"/>
  <c r="F132" i="9"/>
  <c r="AQ132" i="9" s="1"/>
  <c r="BA132" i="9" s="1"/>
  <c r="BD132" i="9" s="1"/>
  <c r="F320" i="9"/>
  <c r="AQ320" i="9" s="1"/>
  <c r="BA320" i="9" s="1"/>
  <c r="BD320" i="9" s="1"/>
  <c r="F232" i="9"/>
  <c r="AQ232" i="9" s="1"/>
  <c r="BA232" i="9" s="1"/>
  <c r="BD232" i="9" s="1"/>
  <c r="F247" i="9"/>
  <c r="AQ247" i="9" s="1"/>
  <c r="BA247" i="9" s="1"/>
  <c r="BD247" i="9" s="1"/>
  <c r="F80" i="9"/>
  <c r="AL80" i="9" s="1"/>
  <c r="AZ80" i="9" s="1"/>
  <c r="BC80" i="9" s="1"/>
  <c r="F202" i="9"/>
  <c r="AQ202" i="9" s="1"/>
  <c r="BA202" i="9" s="1"/>
  <c r="BD202" i="9" s="1"/>
  <c r="F112" i="9"/>
  <c r="AQ112" i="9" s="1"/>
  <c r="BA112" i="9" s="1"/>
  <c r="BD112" i="9" s="1"/>
  <c r="F316" i="9"/>
  <c r="AQ316" i="9" s="1"/>
  <c r="BA316" i="9" s="1"/>
  <c r="BD316" i="9" s="1"/>
  <c r="F266" i="9"/>
  <c r="AQ266" i="9" s="1"/>
  <c r="BA266" i="9" s="1"/>
  <c r="BD266" i="9" s="1"/>
  <c r="F341" i="9"/>
  <c r="AQ341" i="9" s="1"/>
  <c r="BA341" i="9" s="1"/>
  <c r="BD341" i="9" s="1"/>
  <c r="F261" i="9"/>
  <c r="AQ261" i="9" s="1"/>
  <c r="BA261" i="9" s="1"/>
  <c r="BD261" i="9" s="1"/>
  <c r="F240" i="9"/>
  <c r="AL240" i="9" s="1"/>
  <c r="AZ240" i="9" s="1"/>
  <c r="BC240" i="9" s="1"/>
  <c r="F157" i="9"/>
  <c r="AQ157" i="9" s="1"/>
  <c r="BA157" i="9" s="1"/>
  <c r="BD157" i="9" s="1"/>
  <c r="F303" i="9"/>
  <c r="AL303" i="9" s="1"/>
  <c r="AZ303" i="9" s="1"/>
  <c r="BC303" i="9" s="1"/>
  <c r="F294" i="9"/>
  <c r="AQ294" i="9" s="1"/>
  <c r="BA294" i="9" s="1"/>
  <c r="BD294" i="9" s="1"/>
  <c r="F332" i="9"/>
  <c r="AQ332" i="9" s="1"/>
  <c r="BA332" i="9" s="1"/>
  <c r="BD332" i="9" s="1"/>
  <c r="F92" i="9"/>
  <c r="AL92" i="9" s="1"/>
  <c r="AZ92" i="9" s="1"/>
  <c r="BC92" i="9" s="1"/>
  <c r="F102" i="9"/>
  <c r="AQ102" i="9" s="1"/>
  <c r="BA102" i="9" s="1"/>
  <c r="BD102" i="9" s="1"/>
  <c r="F113" i="9"/>
  <c r="AQ113" i="9" s="1"/>
  <c r="BA113" i="9" s="1"/>
  <c r="BD113" i="9" s="1"/>
  <c r="F85" i="9"/>
  <c r="AL85" i="9" s="1"/>
  <c r="AZ85" i="9" s="1"/>
  <c r="BC85" i="9" s="1"/>
  <c r="F184" i="9"/>
  <c r="F152" i="9"/>
  <c r="F225" i="9"/>
  <c r="AQ225" i="9" s="1"/>
  <c r="BA225" i="9" s="1"/>
  <c r="BD225" i="9" s="1"/>
  <c r="F276" i="9"/>
  <c r="AQ276" i="9" s="1"/>
  <c r="BA276" i="9" s="1"/>
  <c r="BD276" i="9" s="1"/>
  <c r="F154" i="9"/>
  <c r="AQ154" i="9" s="1"/>
  <c r="BA154" i="9" s="1"/>
  <c r="BD154" i="9" s="1"/>
  <c r="F327" i="9"/>
  <c r="F116" i="9"/>
  <c r="AQ116" i="9" s="1"/>
  <c r="BA116" i="9" s="1"/>
  <c r="BD116" i="9" s="1"/>
  <c r="F297" i="9"/>
  <c r="F76" i="9"/>
  <c r="AL76" i="9" s="1"/>
  <c r="AZ76" i="9" s="1"/>
  <c r="BC76" i="9" s="1"/>
  <c r="F262" i="9"/>
  <c r="AL262" i="9" s="1"/>
  <c r="AZ262" i="9" s="1"/>
  <c r="BC262" i="9" s="1"/>
  <c r="F161" i="9"/>
  <c r="AQ161" i="9" s="1"/>
  <c r="BA161" i="9" s="1"/>
  <c r="BD161" i="9" s="1"/>
  <c r="F171" i="9"/>
  <c r="AQ171" i="9" s="1"/>
  <c r="BA171" i="9" s="1"/>
  <c r="BD171" i="9" s="1"/>
  <c r="F205" i="9"/>
  <c r="AQ205" i="9" s="1"/>
  <c r="BA205" i="9" s="1"/>
  <c r="BD205" i="9" s="1"/>
  <c r="F167" i="9"/>
  <c r="AQ167" i="9" s="1"/>
  <c r="BA167" i="9" s="1"/>
  <c r="BD167" i="9" s="1"/>
  <c r="F185" i="9"/>
  <c r="AL185" i="9" s="1"/>
  <c r="AZ185" i="9" s="1"/>
  <c r="BC185" i="9" s="1"/>
  <c r="F77" i="9"/>
  <c r="AL77" i="9" s="1"/>
  <c r="AZ77" i="9" s="1"/>
  <c r="BC77" i="9" s="1"/>
  <c r="F151" i="9"/>
  <c r="AQ151" i="9" s="1"/>
  <c r="BA151" i="9" s="1"/>
  <c r="BD151" i="9" s="1"/>
  <c r="F273" i="9"/>
  <c r="AQ273" i="9" s="1"/>
  <c r="BA273" i="9" s="1"/>
  <c r="BD273" i="9" s="1"/>
  <c r="F179" i="9"/>
  <c r="AQ179" i="9" s="1"/>
  <c r="BA179" i="9" s="1"/>
  <c r="BD179" i="9" s="1"/>
  <c r="F127" i="9"/>
  <c r="AL127" i="9" s="1"/>
  <c r="AZ127" i="9" s="1"/>
  <c r="BC127" i="9" s="1"/>
  <c r="F263" i="9"/>
  <c r="AQ263" i="9" s="1"/>
  <c r="BA263" i="9" s="1"/>
  <c r="BD263" i="9" s="1"/>
  <c r="F307" i="9"/>
  <c r="AQ307" i="9" s="1"/>
  <c r="BA307" i="9" s="1"/>
  <c r="BD307" i="9" s="1"/>
  <c r="F301" i="9"/>
  <c r="AL301" i="9" s="1"/>
  <c r="AZ301" i="9" s="1"/>
  <c r="BC301" i="9" s="1"/>
  <c r="F304" i="9"/>
  <c r="F306" i="9"/>
  <c r="F128" i="9"/>
  <c r="AL128" i="9" s="1"/>
  <c r="AZ128" i="9" s="1"/>
  <c r="BC128" i="9" s="1"/>
  <c r="F274" i="9"/>
  <c r="AQ274" i="9" s="1"/>
  <c r="BA274" i="9" s="1"/>
  <c r="BD274" i="9" s="1"/>
  <c r="F170" i="9"/>
  <c r="F293" i="9"/>
  <c r="AQ293" i="9" s="1"/>
  <c r="BA293" i="9" s="1"/>
  <c r="BD293" i="9" s="1"/>
  <c r="F277" i="9"/>
  <c r="AQ277" i="9" s="1"/>
  <c r="BA277" i="9" s="1"/>
  <c r="BD277" i="9" s="1"/>
  <c r="F159" i="9"/>
  <c r="AQ159" i="9" s="1"/>
  <c r="BA159" i="9" s="1"/>
  <c r="BD159" i="9" s="1"/>
  <c r="F289" i="9"/>
  <c r="AQ289" i="9" s="1"/>
  <c r="BA289" i="9" s="1"/>
  <c r="BD289" i="9" s="1"/>
  <c r="F338" i="9"/>
  <c r="AL338" i="9" s="1"/>
  <c r="AZ338" i="9" s="1"/>
  <c r="BC338" i="9" s="1"/>
  <c r="F212" i="9"/>
  <c r="AL212" i="9" s="1"/>
  <c r="AZ212" i="9" s="1"/>
  <c r="BC212" i="9" s="1"/>
  <c r="F245" i="9"/>
  <c r="AL245" i="9" s="1"/>
  <c r="AZ245" i="9" s="1"/>
  <c r="BC245" i="9" s="1"/>
  <c r="F204" i="9"/>
  <c r="AQ204" i="9" s="1"/>
  <c r="BA204" i="9" s="1"/>
  <c r="BD204" i="9" s="1"/>
  <c r="F250" i="9"/>
  <c r="AQ250" i="9" s="1"/>
  <c r="BA250" i="9" s="1"/>
  <c r="BD250" i="9" s="1"/>
  <c r="F333" i="9"/>
  <c r="F114" i="9"/>
  <c r="AL114" i="9" s="1"/>
  <c r="AZ114" i="9" s="1"/>
  <c r="BC114" i="9" s="1"/>
  <c r="F139" i="9"/>
  <c r="AQ139" i="9" s="1"/>
  <c r="BA139" i="9" s="1"/>
  <c r="BD139" i="9" s="1"/>
  <c r="F175" i="9"/>
  <c r="F322" i="9"/>
  <c r="AL322" i="9" s="1"/>
  <c r="AZ322" i="9" s="1"/>
  <c r="BC322" i="9" s="1"/>
  <c r="F353" i="9"/>
  <c r="AQ353" i="9" s="1"/>
  <c r="BA353" i="9" s="1"/>
  <c r="BD353" i="9" s="1"/>
  <c r="F253" i="9"/>
  <c r="AQ253" i="9" s="1"/>
  <c r="BA253" i="9" s="1"/>
  <c r="BD253" i="9" s="1"/>
  <c r="F339" i="9"/>
  <c r="AQ339" i="9" s="1"/>
  <c r="BA339" i="9" s="1"/>
  <c r="BD339" i="9" s="1"/>
  <c r="F268" i="9"/>
  <c r="AQ268" i="9" s="1"/>
  <c r="BA268" i="9" s="1"/>
  <c r="BD268" i="9" s="1"/>
  <c r="F355" i="9"/>
  <c r="AQ355" i="9" s="1"/>
  <c r="BA355" i="9" s="1"/>
  <c r="BD355" i="9" s="1"/>
  <c r="F149" i="9"/>
  <c r="AL149" i="9" s="1"/>
  <c r="AZ149" i="9" s="1"/>
  <c r="BC149" i="9" s="1"/>
  <c r="F243" i="9"/>
  <c r="AL243" i="9" s="1"/>
  <c r="AZ243" i="9" s="1"/>
  <c r="BC243" i="9" s="1"/>
  <c r="F317" i="9"/>
  <c r="AQ317" i="9" s="1"/>
  <c r="BA317" i="9" s="1"/>
  <c r="BD317" i="9" s="1"/>
  <c r="F191" i="9"/>
  <c r="AQ191" i="9" s="1"/>
  <c r="BA191" i="9" s="1"/>
  <c r="BD191" i="9" s="1"/>
  <c r="F199" i="9"/>
  <c r="AQ199" i="9" s="1"/>
  <c r="BA199" i="9" s="1"/>
  <c r="BD199" i="9" s="1"/>
  <c r="F106" i="9"/>
  <c r="AQ106" i="9" s="1"/>
  <c r="BA106" i="9" s="1"/>
  <c r="BD106" i="9" s="1"/>
  <c r="F70" i="9"/>
  <c r="AQ70" i="9" s="1"/>
  <c r="BA70" i="9" s="1"/>
  <c r="BD70" i="9" s="1"/>
  <c r="F91" i="9"/>
  <c r="F236" i="9"/>
  <c r="AL236" i="9" s="1"/>
  <c r="AZ236" i="9" s="1"/>
  <c r="BC236" i="9" s="1"/>
  <c r="F69" i="9"/>
  <c r="AL69" i="9" s="1"/>
  <c r="AZ69" i="9" s="1"/>
  <c r="BC69" i="9" s="1"/>
  <c r="F352" i="9"/>
  <c r="AL352" i="9" s="1"/>
  <c r="AZ352" i="9" s="1"/>
  <c r="BC352" i="9" s="1"/>
  <c r="F331" i="9"/>
  <c r="AQ331" i="9" s="1"/>
  <c r="BA331" i="9" s="1"/>
  <c r="BD331" i="9" s="1"/>
  <c r="F246" i="9"/>
  <c r="AQ246" i="9" s="1"/>
  <c r="BA246" i="9" s="1"/>
  <c r="BD246" i="9" s="1"/>
  <c r="F123" i="9"/>
  <c r="AQ123" i="9" s="1"/>
  <c r="BA123" i="9" s="1"/>
  <c r="BD123" i="9" s="1"/>
  <c r="F235" i="9"/>
  <c r="AQ235" i="9" s="1"/>
  <c r="BA235" i="9" s="1"/>
  <c r="BD235" i="9" s="1"/>
  <c r="F172" i="9"/>
  <c r="AQ172" i="9" s="1"/>
  <c r="BA172" i="9" s="1"/>
  <c r="BD172" i="9" s="1"/>
  <c r="F193" i="9"/>
  <c r="AQ193" i="9" s="1"/>
  <c r="BA193" i="9" s="1"/>
  <c r="BD193" i="9" s="1"/>
  <c r="F354" i="9"/>
  <c r="AQ354" i="9" s="1"/>
  <c r="BA354" i="9" s="1"/>
  <c r="BD354" i="9" s="1"/>
  <c r="F59" i="9"/>
  <c r="AQ59" i="9" s="1"/>
  <c r="BA59" i="9" s="1"/>
  <c r="BD59" i="9" s="1"/>
  <c r="F290" i="9"/>
  <c r="AL290" i="9" s="1"/>
  <c r="AZ290" i="9" s="1"/>
  <c r="BC290" i="9" s="1"/>
  <c r="F99" i="9"/>
  <c r="AQ99" i="9" s="1"/>
  <c r="BA99" i="9" s="1"/>
  <c r="BD99" i="9" s="1"/>
  <c r="F136" i="9"/>
  <c r="F336" i="9"/>
  <c r="AQ336" i="9" s="1"/>
  <c r="BA336" i="9" s="1"/>
  <c r="BD336" i="9" s="1"/>
  <c r="F158" i="9"/>
  <c r="AQ158" i="9" s="1"/>
  <c r="BA158" i="9" s="1"/>
  <c r="BD158" i="9" s="1"/>
  <c r="F143" i="9"/>
  <c r="AQ143" i="9" s="1"/>
  <c r="BA143" i="9" s="1"/>
  <c r="BD143" i="9" s="1"/>
  <c r="F233" i="9"/>
  <c r="AQ233" i="9" s="1"/>
  <c r="BA233" i="9" s="1"/>
  <c r="BD233" i="9" s="1"/>
  <c r="F118" i="9"/>
  <c r="AL118" i="9" s="1"/>
  <c r="AZ118" i="9" s="1"/>
  <c r="BC118" i="9" s="1"/>
  <c r="F298" i="9"/>
  <c r="AQ298" i="9" s="1"/>
  <c r="BA298" i="9" s="1"/>
  <c r="BD298" i="9" s="1"/>
  <c r="F330" i="9"/>
  <c r="AQ330" i="9" s="1"/>
  <c r="BA330" i="9" s="1"/>
  <c r="BD330" i="9" s="1"/>
  <c r="F178" i="9"/>
  <c r="F296" i="9"/>
  <c r="AQ296" i="9" s="1"/>
  <c r="BA296" i="9" s="1"/>
  <c r="BD296" i="9" s="1"/>
  <c r="F347" i="9"/>
  <c r="F238" i="9"/>
  <c r="AQ238" i="9" s="1"/>
  <c r="BA238" i="9" s="1"/>
  <c r="BD238" i="9" s="1"/>
  <c r="F239" i="9"/>
  <c r="F271" i="9"/>
  <c r="AQ271" i="9" s="1"/>
  <c r="BA271" i="9" s="1"/>
  <c r="BD271" i="9" s="1"/>
  <c r="F56" i="9"/>
  <c r="F300" i="9"/>
  <c r="AL300" i="9" s="1"/>
  <c r="AZ300" i="9" s="1"/>
  <c r="BC300" i="9" s="1"/>
  <c r="F343" i="9"/>
  <c r="AL343" i="9" s="1"/>
  <c r="AZ343" i="9" s="1"/>
  <c r="BC343" i="9" s="1"/>
  <c r="F66" i="9"/>
  <c r="F329" i="9"/>
  <c r="F107" i="9"/>
  <c r="AQ107" i="9" s="1"/>
  <c r="BA107" i="9" s="1"/>
  <c r="BD107" i="9" s="1"/>
  <c r="F312" i="9"/>
  <c r="AL312" i="9" s="1"/>
  <c r="AZ312" i="9" s="1"/>
  <c r="BC312" i="9" s="1"/>
  <c r="F182" i="9"/>
  <c r="AQ182" i="9" s="1"/>
  <c r="BA182" i="9" s="1"/>
  <c r="BD182" i="9" s="1"/>
  <c r="F213" i="9"/>
  <c r="F177" i="9"/>
  <c r="F257" i="9"/>
  <c r="AQ257" i="9" s="1"/>
  <c r="BA257" i="9" s="1"/>
  <c r="BD257" i="9" s="1"/>
  <c r="F58" i="9"/>
  <c r="F195" i="9"/>
  <c r="F259" i="9"/>
  <c r="AQ259" i="9" s="1"/>
  <c r="BA259" i="9" s="1"/>
  <c r="BD259" i="9" s="1"/>
  <c r="F153" i="9"/>
  <c r="AQ153" i="9" s="1"/>
  <c r="BA153" i="9" s="1"/>
  <c r="BD153" i="9" s="1"/>
  <c r="F61" i="9"/>
  <c r="AQ61" i="9" s="1"/>
  <c r="BA61" i="9" s="1"/>
  <c r="BD61" i="9" s="1"/>
  <c r="F326" i="9"/>
  <c r="AL326" i="9" s="1"/>
  <c r="AZ326" i="9" s="1"/>
  <c r="BC326" i="9" s="1"/>
  <c r="F258" i="9"/>
  <c r="F328" i="9"/>
  <c r="AQ328" i="9" s="1"/>
  <c r="BA328" i="9" s="1"/>
  <c r="BD328" i="9" s="1"/>
  <c r="F105" i="9"/>
  <c r="AQ105" i="9" s="1"/>
  <c r="BA105" i="9" s="1"/>
  <c r="BD105" i="9" s="1"/>
  <c r="F183" i="9"/>
  <c r="AQ183" i="9" s="1"/>
  <c r="BA183" i="9" s="1"/>
  <c r="BD183" i="9" s="1"/>
  <c r="F222" i="9"/>
  <c r="AQ222" i="9" s="1"/>
  <c r="BA222" i="9" s="1"/>
  <c r="BD222" i="9" s="1"/>
  <c r="F218" i="9"/>
  <c r="AQ218" i="9" s="1"/>
  <c r="BA218" i="9" s="1"/>
  <c r="BD218" i="9" s="1"/>
  <c r="F124" i="9"/>
  <c r="AL124" i="9" s="1"/>
  <c r="AZ124" i="9" s="1"/>
  <c r="BC124" i="9" s="1"/>
  <c r="F270" i="9"/>
  <c r="AQ270" i="9" s="1"/>
  <c r="BA270" i="9" s="1"/>
  <c r="BD270" i="9" s="1"/>
  <c r="F346" i="9"/>
  <c r="AQ346" i="9" s="1"/>
  <c r="BA346" i="9" s="1"/>
  <c r="BD346" i="9" s="1"/>
  <c r="F120" i="9"/>
  <c r="AQ120" i="9" s="1"/>
  <c r="BA120" i="9" s="1"/>
  <c r="BD120" i="9" s="1"/>
  <c r="F82" i="9"/>
  <c r="AQ82" i="9" s="1"/>
  <c r="BA82" i="9" s="1"/>
  <c r="BD82" i="9" s="1"/>
  <c r="F73" i="9"/>
  <c r="AQ73" i="9" s="1"/>
  <c r="BA73" i="9" s="1"/>
  <c r="BD73" i="9" s="1"/>
  <c r="F265" i="9"/>
  <c r="AQ265" i="9" s="1"/>
  <c r="BA265" i="9" s="1"/>
  <c r="BD265" i="9" s="1"/>
  <c r="F197" i="9"/>
  <c r="AQ197" i="9" s="1"/>
  <c r="BA197" i="9" s="1"/>
  <c r="BD197" i="9" s="1"/>
  <c r="F109" i="9"/>
  <c r="AQ109" i="9" s="1"/>
  <c r="BA109" i="9" s="1"/>
  <c r="BD109" i="9" s="1"/>
  <c r="F72" i="9"/>
  <c r="AL72" i="9" s="1"/>
  <c r="AZ72" i="9" s="1"/>
  <c r="BC72" i="9" s="1"/>
  <c r="F64" i="9"/>
  <c r="AQ64" i="9" s="1"/>
  <c r="BA64" i="9" s="1"/>
  <c r="BD64" i="9" s="1"/>
  <c r="F324" i="9"/>
  <c r="AL324" i="9" s="1"/>
  <c r="AZ324" i="9" s="1"/>
  <c r="BC324" i="9" s="1"/>
  <c r="F237" i="9"/>
  <c r="AQ237" i="9" s="1"/>
  <c r="BA237" i="9" s="1"/>
  <c r="BD237" i="9" s="1"/>
  <c r="F117" i="9"/>
  <c r="AL117" i="9" s="1"/>
  <c r="AZ117" i="9" s="1"/>
  <c r="BC117" i="9" s="1"/>
  <c r="F302" i="9"/>
  <c r="F97" i="9"/>
  <c r="AQ97" i="9" s="1"/>
  <c r="BA97" i="9" s="1"/>
  <c r="BD97" i="9" s="1"/>
  <c r="F344" i="9"/>
  <c r="AQ344" i="9" s="1"/>
  <c r="BA344" i="9" s="1"/>
  <c r="BD344" i="9" s="1"/>
  <c r="F138" i="9"/>
  <c r="AQ138" i="9" s="1"/>
  <c r="BA138" i="9" s="1"/>
  <c r="BD138" i="9" s="1"/>
  <c r="F314" i="9"/>
  <c r="AQ314" i="9" s="1"/>
  <c r="BA314" i="9" s="1"/>
  <c r="BD314" i="9" s="1"/>
  <c r="F63" i="9"/>
  <c r="F131" i="9"/>
  <c r="F242" i="9"/>
  <c r="AQ242" i="9" s="1"/>
  <c r="BA242" i="9" s="1"/>
  <c r="BD242" i="9" s="1"/>
  <c r="F198" i="9"/>
  <c r="F60" i="9"/>
  <c r="AQ60" i="9" s="1"/>
  <c r="BA60" i="9" s="1"/>
  <c r="BD60" i="9" s="1"/>
  <c r="F283" i="9"/>
  <c r="F71" i="9"/>
  <c r="AQ71" i="9" s="1"/>
  <c r="BA71" i="9" s="1"/>
  <c r="BD71" i="9" s="1"/>
  <c r="F141" i="9"/>
  <c r="F144" i="9"/>
  <c r="AQ144" i="9" s="1"/>
  <c r="BA144" i="9" s="1"/>
  <c r="BD144" i="9" s="1"/>
  <c r="F122" i="9"/>
  <c r="F137" i="9"/>
  <c r="AL137" i="9" s="1"/>
  <c r="AZ137" i="9" s="1"/>
  <c r="BC137" i="9" s="1"/>
  <c r="F308" i="9"/>
  <c r="AQ308" i="9" s="1"/>
  <c r="BA308" i="9" s="1"/>
  <c r="BD308" i="9" s="1"/>
  <c r="F299" i="9"/>
  <c r="AQ299" i="9" s="1"/>
  <c r="BA299" i="9" s="1"/>
  <c r="BD299" i="9" s="1"/>
  <c r="F57" i="9"/>
  <c r="AL57" i="9" s="1"/>
  <c r="AZ57" i="9" s="1"/>
  <c r="BC57" i="9" s="1"/>
  <c r="F230" i="9"/>
  <c r="AQ230" i="9" s="1"/>
  <c r="BA230" i="9" s="1"/>
  <c r="BD230" i="9" s="1"/>
  <c r="F133" i="9"/>
  <c r="F81" i="9"/>
  <c r="AL81" i="9" s="1"/>
  <c r="AZ81" i="9" s="1"/>
  <c r="BC81" i="9" s="1"/>
  <c r="F187" i="9"/>
  <c r="AQ187" i="9" s="1"/>
  <c r="BA187" i="9" s="1"/>
  <c r="BD187" i="9" s="1"/>
  <c r="F180" i="9"/>
  <c r="F110" i="9"/>
  <c r="AQ110" i="9" s="1"/>
  <c r="BA110" i="9" s="1"/>
  <c r="BD110" i="9" s="1"/>
  <c r="F194" i="9"/>
  <c r="AQ194" i="9" s="1"/>
  <c r="BA194" i="9" s="1"/>
  <c r="BD194" i="9" s="1"/>
  <c r="F241" i="9"/>
  <c r="F115" i="9"/>
  <c r="AQ115" i="9" s="1"/>
  <c r="BA115" i="9" s="1"/>
  <c r="BD115" i="9" s="1"/>
  <c r="F211" i="9"/>
  <c r="AL211" i="9" s="1"/>
  <c r="AZ211" i="9" s="1"/>
  <c r="BC211" i="9" s="1"/>
  <c r="F252" i="9"/>
  <c r="AQ252" i="9" s="1"/>
  <c r="BA252" i="9" s="1"/>
  <c r="BD252" i="9" s="1"/>
  <c r="F125" i="9"/>
  <c r="AQ125" i="9" s="1"/>
  <c r="BA125" i="9" s="1"/>
  <c r="BD125" i="9" s="1"/>
  <c r="F288" i="9"/>
  <c r="AQ288" i="9" s="1"/>
  <c r="BA288" i="9" s="1"/>
  <c r="BD288" i="9" s="1"/>
  <c r="F84" i="9"/>
  <c r="AQ84" i="9" s="1"/>
  <c r="BA84" i="9" s="1"/>
  <c r="BD84" i="9" s="1"/>
  <c r="F221" i="9"/>
  <c r="AQ221" i="9" s="1"/>
  <c r="BA221" i="9" s="1"/>
  <c r="BD221" i="9" s="1"/>
  <c r="F160" i="9"/>
  <c r="AL160" i="9" s="1"/>
  <c r="AZ160" i="9" s="1"/>
  <c r="BC160" i="9" s="1"/>
  <c r="F292" i="9"/>
  <c r="AQ292" i="9" s="1"/>
  <c r="BA292" i="9" s="1"/>
  <c r="BD292" i="9" s="1"/>
  <c r="F325" i="9"/>
  <c r="AQ325" i="9" s="1"/>
  <c r="BA325" i="9" s="1"/>
  <c r="BD325" i="9" s="1"/>
  <c r="F166" i="9"/>
  <c r="AQ166" i="9" s="1"/>
  <c r="BA166" i="9" s="1"/>
  <c r="BD166" i="9" s="1"/>
  <c r="F135" i="9"/>
  <c r="AL135" i="9" s="1"/>
  <c r="AZ135" i="9" s="1"/>
  <c r="BC135" i="9" s="1"/>
  <c r="F93" i="9"/>
  <c r="AL93" i="9" s="1"/>
  <c r="AZ93" i="9" s="1"/>
  <c r="BC93" i="9" s="1"/>
  <c r="F86" i="9"/>
  <c r="AL86" i="9" s="1"/>
  <c r="AZ86" i="9" s="1"/>
  <c r="BC86" i="9" s="1"/>
  <c r="F67" i="9"/>
  <c r="AQ67" i="9" s="1"/>
  <c r="BA67" i="9" s="1"/>
  <c r="BD67" i="9" s="1"/>
  <c r="F111" i="9"/>
  <c r="AL111" i="9" s="1"/>
  <c r="AZ111" i="9" s="1"/>
  <c r="BC111" i="9" s="1"/>
  <c r="F345" i="9"/>
  <c r="F282" i="9"/>
  <c r="F173" i="9"/>
  <c r="AQ173" i="9" s="1"/>
  <c r="BA173" i="9" s="1"/>
  <c r="BD173" i="9" s="1"/>
  <c r="F279" i="9"/>
  <c r="AL279" i="9" s="1"/>
  <c r="AZ279" i="9" s="1"/>
  <c r="BC279" i="9" s="1"/>
  <c r="F174" i="9"/>
  <c r="AQ174" i="9" s="1"/>
  <c r="BA174" i="9" s="1"/>
  <c r="BD174" i="9" s="1"/>
  <c r="F206" i="9"/>
  <c r="AQ206" i="9" s="1"/>
  <c r="BA206" i="9" s="1"/>
  <c r="BD206" i="9" s="1"/>
  <c r="F281" i="9"/>
  <c r="AQ281" i="9" s="1"/>
  <c r="BA281" i="9" s="1"/>
  <c r="BD281" i="9" s="1"/>
  <c r="F176" i="9"/>
  <c r="AQ176" i="9" s="1"/>
  <c r="BA176" i="9" s="1"/>
  <c r="BD176" i="9" s="1"/>
  <c r="F315" i="9"/>
  <c r="AL315" i="9" s="1"/>
  <c r="AZ315" i="9" s="1"/>
  <c r="BC315" i="9" s="1"/>
  <c r="F190" i="9"/>
  <c r="AL190" i="9" s="1"/>
  <c r="AZ190" i="9" s="1"/>
  <c r="BC190" i="9" s="1"/>
  <c r="F78" i="9"/>
  <c r="AQ78" i="9" s="1"/>
  <c r="BA78" i="9" s="1"/>
  <c r="BD78" i="9" s="1"/>
  <c r="F285" i="9"/>
  <c r="AQ285" i="9" s="1"/>
  <c r="BA285" i="9" s="1"/>
  <c r="BD285" i="9" s="1"/>
  <c r="F244" i="9"/>
  <c r="AQ244" i="9" s="1"/>
  <c r="BA244" i="9" s="1"/>
  <c r="BD244" i="9" s="1"/>
  <c r="F203" i="9"/>
  <c r="AQ203" i="9" s="1"/>
  <c r="BA203" i="9" s="1"/>
  <c r="BD203" i="9" s="1"/>
  <c r="F87" i="9"/>
  <c r="AQ87" i="9" s="1"/>
  <c r="BA87" i="9" s="1"/>
  <c r="BD87" i="9" s="1"/>
  <c r="F335" i="9"/>
  <c r="AQ335" i="9" s="1"/>
  <c r="BA335" i="9" s="1"/>
  <c r="BD335" i="9" s="1"/>
  <c r="F305" i="9"/>
  <c r="AL305" i="9" s="1"/>
  <c r="AZ305" i="9" s="1"/>
  <c r="BC305" i="9" s="1"/>
  <c r="F95" i="9"/>
  <c r="AL95" i="9" s="1"/>
  <c r="AZ95" i="9" s="1"/>
  <c r="BC95" i="9" s="1"/>
  <c r="F196" i="9"/>
  <c r="AQ196" i="9" s="1"/>
  <c r="BA196" i="9" s="1"/>
  <c r="BD196" i="9" s="1"/>
  <c r="F96" i="9"/>
  <c r="AQ149" i="9"/>
  <c r="BA149" i="9" s="1"/>
  <c r="BD149" i="9" s="1"/>
  <c r="AV92" i="9"/>
  <c r="AV117" i="9"/>
  <c r="AQ195" i="9"/>
  <c r="BA195" i="9" s="1"/>
  <c r="BD195" i="9" s="1"/>
  <c r="AQ297" i="9"/>
  <c r="BA297" i="9" s="1"/>
  <c r="BD297" i="9" s="1"/>
  <c r="AQ278" i="9"/>
  <c r="BA278" i="9" s="1"/>
  <c r="BD278" i="9" s="1"/>
  <c r="AV289" i="9"/>
  <c r="BB289" i="9" s="1"/>
  <c r="BE289" i="9" s="1"/>
  <c r="AV326" i="9"/>
  <c r="BB326" i="9" s="1"/>
  <c r="BE326" i="9" s="1"/>
  <c r="AV352" i="9"/>
  <c r="BB352" i="9" s="1"/>
  <c r="BE352" i="9" s="1"/>
  <c r="AQ148" i="9"/>
  <c r="BA148" i="9" s="1"/>
  <c r="BD148" i="9" s="1"/>
  <c r="AQ63" i="9"/>
  <c r="BA63" i="9" s="1"/>
  <c r="BD63" i="9" s="1"/>
  <c r="BB255" i="9" l="1"/>
  <c r="BE255" i="9" s="1"/>
  <c r="AL286" i="9"/>
  <c r="AZ286" i="9" s="1"/>
  <c r="BC286" i="9" s="1"/>
  <c r="BB122" i="9"/>
  <c r="BE122" i="9" s="1"/>
  <c r="BB322" i="9"/>
  <c r="BE322" i="9" s="1"/>
  <c r="BB353" i="9"/>
  <c r="BE353" i="9" s="1"/>
  <c r="BB272" i="9"/>
  <c r="BE272" i="9" s="1"/>
  <c r="BB102" i="9"/>
  <c r="BE102" i="9" s="1"/>
  <c r="AL108" i="9"/>
  <c r="AZ108" i="9" s="1"/>
  <c r="BC108" i="9" s="1"/>
  <c r="BB84" i="9"/>
  <c r="BE84" i="9" s="1"/>
  <c r="AL133" i="9"/>
  <c r="AZ133" i="9" s="1"/>
  <c r="BC133" i="9" s="1"/>
  <c r="AL177" i="9"/>
  <c r="AZ177" i="9" s="1"/>
  <c r="BC177" i="9" s="1"/>
  <c r="BH177" i="9" s="1"/>
  <c r="AL282" i="9"/>
  <c r="AZ282" i="9" s="1"/>
  <c r="BC282" i="9" s="1"/>
  <c r="AL347" i="9"/>
  <c r="AZ347" i="9" s="1"/>
  <c r="BC347" i="9" s="1"/>
  <c r="AL337" i="9"/>
  <c r="AZ337" i="9" s="1"/>
  <c r="BC337" i="9" s="1"/>
  <c r="AL313" i="9"/>
  <c r="AZ313" i="9" s="1"/>
  <c r="BC313" i="9" s="1"/>
  <c r="AL329" i="9"/>
  <c r="AZ329" i="9" s="1"/>
  <c r="BC329" i="9" s="1"/>
  <c r="AL121" i="9"/>
  <c r="AZ121" i="9" s="1"/>
  <c r="BC121" i="9" s="1"/>
  <c r="AL96" i="9"/>
  <c r="AZ96" i="9" s="1"/>
  <c r="BC96" i="9" s="1"/>
  <c r="AL122" i="9"/>
  <c r="AZ122" i="9" s="1"/>
  <c r="BC122" i="9" s="1"/>
  <c r="AL348" i="9"/>
  <c r="AZ348" i="9" s="1"/>
  <c r="BC348" i="9" s="1"/>
  <c r="BF348" i="9" s="1"/>
  <c r="AL280" i="9"/>
  <c r="AZ280" i="9" s="1"/>
  <c r="BC280" i="9" s="1"/>
  <c r="AQ227" i="9"/>
  <c r="BA227" i="9" s="1"/>
  <c r="BD227" i="9" s="1"/>
  <c r="BH227" i="9" s="1"/>
  <c r="AQ262" i="9"/>
  <c r="BA262" i="9" s="1"/>
  <c r="BD262" i="9" s="1"/>
  <c r="BG262" i="9" s="1"/>
  <c r="AQ69" i="9"/>
  <c r="BA69" i="9" s="1"/>
  <c r="BD69" i="9" s="1"/>
  <c r="BH69" i="9" s="1"/>
  <c r="AQ122" i="9"/>
  <c r="BA122" i="9" s="1"/>
  <c r="BD122" i="9" s="1"/>
  <c r="AQ352" i="9"/>
  <c r="BA352" i="9" s="1"/>
  <c r="BD352" i="9" s="1"/>
  <c r="BF352" i="9" s="1"/>
  <c r="AQ280" i="9"/>
  <c r="BA280" i="9" s="1"/>
  <c r="BD280" i="9" s="1"/>
  <c r="AQ209" i="9"/>
  <c r="BA209" i="9" s="1"/>
  <c r="BD209" i="9" s="1"/>
  <c r="BG209" i="9" s="1"/>
  <c r="AQ255" i="9"/>
  <c r="BA255" i="9" s="1"/>
  <c r="BD255" i="9" s="1"/>
  <c r="AQ108" i="9"/>
  <c r="BA108" i="9" s="1"/>
  <c r="BD108" i="9" s="1"/>
  <c r="AQ77" i="9"/>
  <c r="BA77" i="9" s="1"/>
  <c r="BD77" i="9" s="1"/>
  <c r="AQ72" i="9"/>
  <c r="BA72" i="9" s="1"/>
  <c r="BD72" i="9" s="1"/>
  <c r="AQ282" i="9"/>
  <c r="BA282" i="9" s="1"/>
  <c r="BD282" i="9" s="1"/>
  <c r="AL222" i="9"/>
  <c r="AZ222" i="9" s="1"/>
  <c r="BC222" i="9" s="1"/>
  <c r="BH222" i="9" s="1"/>
  <c r="AL154" i="9"/>
  <c r="AZ154" i="9" s="1"/>
  <c r="BC154" i="9" s="1"/>
  <c r="BH154" i="9" s="1"/>
  <c r="AL232" i="9"/>
  <c r="AZ232" i="9" s="1"/>
  <c r="BC232" i="9" s="1"/>
  <c r="BG232" i="9" s="1"/>
  <c r="AL174" i="9"/>
  <c r="AZ174" i="9" s="1"/>
  <c r="BC174" i="9" s="1"/>
  <c r="BH174" i="9" s="1"/>
  <c r="AL71" i="9"/>
  <c r="AZ71" i="9" s="1"/>
  <c r="BC71" i="9" s="1"/>
  <c r="BF71" i="9" s="1"/>
  <c r="AL220" i="9"/>
  <c r="AZ220" i="9" s="1"/>
  <c r="BC220" i="9" s="1"/>
  <c r="BG220" i="9" s="1"/>
  <c r="AL136" i="9"/>
  <c r="AZ136" i="9" s="1"/>
  <c r="BC136" i="9" s="1"/>
  <c r="BH136" i="9" s="1"/>
  <c r="AL84" i="9"/>
  <c r="AZ84" i="9" s="1"/>
  <c r="BC84" i="9" s="1"/>
  <c r="AL318" i="9"/>
  <c r="AZ318" i="9" s="1"/>
  <c r="BC318" i="9" s="1"/>
  <c r="BG318" i="9" s="1"/>
  <c r="AL192" i="9"/>
  <c r="AZ192" i="9" s="1"/>
  <c r="BC192" i="9" s="1"/>
  <c r="BF192" i="9" s="1"/>
  <c r="AL113" i="9"/>
  <c r="AZ113" i="9" s="1"/>
  <c r="BC113" i="9" s="1"/>
  <c r="AL159" i="9"/>
  <c r="AZ159" i="9" s="1"/>
  <c r="BC159" i="9" s="1"/>
  <c r="BG159" i="9" s="1"/>
  <c r="AL112" i="9"/>
  <c r="AZ112" i="9" s="1"/>
  <c r="BC112" i="9" s="1"/>
  <c r="AL345" i="9"/>
  <c r="AZ345" i="9" s="1"/>
  <c r="BC345" i="9" s="1"/>
  <c r="BH345" i="9" s="1"/>
  <c r="AL332" i="9"/>
  <c r="AZ332" i="9" s="1"/>
  <c r="BC332" i="9" s="1"/>
  <c r="BF332" i="9" s="1"/>
  <c r="AL67" i="9"/>
  <c r="AZ67" i="9" s="1"/>
  <c r="BC67" i="9" s="1"/>
  <c r="AL225" i="9"/>
  <c r="AZ225" i="9" s="1"/>
  <c r="BC225" i="9" s="1"/>
  <c r="BF225" i="9" s="1"/>
  <c r="AL213" i="9"/>
  <c r="AZ213" i="9" s="1"/>
  <c r="BC213" i="9" s="1"/>
  <c r="AL241" i="9"/>
  <c r="AZ241" i="9" s="1"/>
  <c r="BC241" i="9" s="1"/>
  <c r="BF241" i="9" s="1"/>
  <c r="AQ312" i="9"/>
  <c r="BA312" i="9" s="1"/>
  <c r="BD312" i="9" s="1"/>
  <c r="BG312" i="9" s="1"/>
  <c r="AQ93" i="9"/>
  <c r="BA93" i="9" s="1"/>
  <c r="BD93" i="9" s="1"/>
  <c r="BF93" i="9" s="1"/>
  <c r="AQ343" i="9"/>
  <c r="BA343" i="9" s="1"/>
  <c r="BD343" i="9" s="1"/>
  <c r="BG343" i="9" s="1"/>
  <c r="AQ286" i="9"/>
  <c r="BA286" i="9" s="1"/>
  <c r="BD286" i="9" s="1"/>
  <c r="AQ234" i="9"/>
  <c r="BA234" i="9" s="1"/>
  <c r="BD234" i="9" s="1"/>
  <c r="BG234" i="9" s="1"/>
  <c r="AQ80" i="9"/>
  <c r="BA80" i="9" s="1"/>
  <c r="BD80" i="9" s="1"/>
  <c r="BG80" i="9" s="1"/>
  <c r="AQ119" i="9"/>
  <c r="BA119" i="9" s="1"/>
  <c r="BD119" i="9" s="1"/>
  <c r="BG119" i="9" s="1"/>
  <c r="AQ147" i="9"/>
  <c r="BA147" i="9" s="1"/>
  <c r="BD147" i="9" s="1"/>
  <c r="BF147" i="9" s="1"/>
  <c r="AQ142" i="9"/>
  <c r="BA142" i="9" s="1"/>
  <c r="BD142" i="9" s="1"/>
  <c r="BF142" i="9" s="1"/>
  <c r="AQ76" i="9"/>
  <c r="BA76" i="9" s="1"/>
  <c r="BD76" i="9" s="1"/>
  <c r="BF76" i="9" s="1"/>
  <c r="AQ211" i="9"/>
  <c r="BA211" i="9" s="1"/>
  <c r="BD211" i="9" s="1"/>
  <c r="BH211" i="9" s="1"/>
  <c r="AQ240" i="9"/>
  <c r="BA240" i="9" s="1"/>
  <c r="BD240" i="9" s="1"/>
  <c r="BF240" i="9" s="1"/>
  <c r="AQ86" i="9"/>
  <c r="BA86" i="9" s="1"/>
  <c r="BD86" i="9" s="1"/>
  <c r="BF86" i="9" s="1"/>
  <c r="AQ315" i="9"/>
  <c r="BA315" i="9" s="1"/>
  <c r="BD315" i="9" s="1"/>
  <c r="BG315" i="9" s="1"/>
  <c r="AQ212" i="9"/>
  <c r="BA212" i="9" s="1"/>
  <c r="BD212" i="9" s="1"/>
  <c r="AQ121" i="9"/>
  <c r="BA121" i="9" s="1"/>
  <c r="BD121" i="9" s="1"/>
  <c r="AQ301" i="9"/>
  <c r="BA301" i="9" s="1"/>
  <c r="BD301" i="9" s="1"/>
  <c r="BG301" i="9" s="1"/>
  <c r="AQ248" i="9"/>
  <c r="BA248" i="9" s="1"/>
  <c r="BD248" i="9" s="1"/>
  <c r="BH248" i="9" s="1"/>
  <c r="AQ111" i="9"/>
  <c r="BA111" i="9" s="1"/>
  <c r="BD111" i="9" s="1"/>
  <c r="BF111" i="9" s="1"/>
  <c r="AQ329" i="9"/>
  <c r="BA329" i="9" s="1"/>
  <c r="BD329" i="9" s="1"/>
  <c r="AQ200" i="9"/>
  <c r="BA200" i="9" s="1"/>
  <c r="BD200" i="9" s="1"/>
  <c r="BG200" i="9" s="1"/>
  <c r="AQ190" i="9"/>
  <c r="BA190" i="9" s="1"/>
  <c r="BD190" i="9" s="1"/>
  <c r="BF190" i="9" s="1"/>
  <c r="AQ164" i="9"/>
  <c r="BA164" i="9" s="1"/>
  <c r="BD164" i="9" s="1"/>
  <c r="AQ133" i="9"/>
  <c r="BA133" i="9" s="1"/>
  <c r="BD133" i="9" s="1"/>
  <c r="AQ96" i="9"/>
  <c r="BA96" i="9" s="1"/>
  <c r="BD96" i="9" s="1"/>
  <c r="AQ290" i="9"/>
  <c r="BA290" i="9" s="1"/>
  <c r="BD290" i="9" s="1"/>
  <c r="BG290" i="9" s="1"/>
  <c r="AQ310" i="9"/>
  <c r="BA310" i="9" s="1"/>
  <c r="BD310" i="9" s="1"/>
  <c r="AQ128" i="9"/>
  <c r="BA128" i="9" s="1"/>
  <c r="BD128" i="9" s="1"/>
  <c r="BH128" i="9" s="1"/>
  <c r="AQ117" i="9"/>
  <c r="BA117" i="9" s="1"/>
  <c r="BD117" i="9" s="1"/>
  <c r="AQ215" i="9"/>
  <c r="BA215" i="9" s="1"/>
  <c r="BD215" i="9" s="1"/>
  <c r="AQ79" i="9"/>
  <c r="BA79" i="9" s="1"/>
  <c r="BD79" i="9" s="1"/>
  <c r="BG79" i="9" s="1"/>
  <c r="AQ185" i="9"/>
  <c r="BA185" i="9" s="1"/>
  <c r="BD185" i="9" s="1"/>
  <c r="BG185" i="9" s="1"/>
  <c r="AQ279" i="9"/>
  <c r="BA279" i="9" s="1"/>
  <c r="BD279" i="9" s="1"/>
  <c r="BF279" i="9" s="1"/>
  <c r="AQ81" i="9"/>
  <c r="BA81" i="9" s="1"/>
  <c r="BD81" i="9" s="1"/>
  <c r="BF81" i="9" s="1"/>
  <c r="AQ334" i="9"/>
  <c r="BA334" i="9" s="1"/>
  <c r="BD334" i="9" s="1"/>
  <c r="BG334" i="9" s="1"/>
  <c r="AQ300" i="9"/>
  <c r="BA300" i="9" s="1"/>
  <c r="BD300" i="9" s="1"/>
  <c r="BF300" i="9" s="1"/>
  <c r="AQ243" i="9"/>
  <c r="BA243" i="9" s="1"/>
  <c r="BD243" i="9" s="1"/>
  <c r="BF243" i="9" s="1"/>
  <c r="AQ135" i="9"/>
  <c r="BA135" i="9" s="1"/>
  <c r="BD135" i="9" s="1"/>
  <c r="BF135" i="9" s="1"/>
  <c r="AQ118" i="9"/>
  <c r="BA118" i="9" s="1"/>
  <c r="BD118" i="9" s="1"/>
  <c r="BG118" i="9" s="1"/>
  <c r="AQ326" i="9"/>
  <c r="BA326" i="9" s="1"/>
  <c r="BD326" i="9" s="1"/>
  <c r="BH326" i="9" s="1"/>
  <c r="AQ236" i="9"/>
  <c r="BA236" i="9" s="1"/>
  <c r="BD236" i="9" s="1"/>
  <c r="BG236" i="9" s="1"/>
  <c r="AQ160" i="9"/>
  <c r="BA160" i="9" s="1"/>
  <c r="BD160" i="9" s="1"/>
  <c r="BH160" i="9" s="1"/>
  <c r="AQ127" i="9"/>
  <c r="BA127" i="9" s="1"/>
  <c r="BD127" i="9" s="1"/>
  <c r="BH127" i="9" s="1"/>
  <c r="AQ201" i="9"/>
  <c r="BA201" i="9" s="1"/>
  <c r="BD201" i="9" s="1"/>
  <c r="BF201" i="9" s="1"/>
  <c r="AQ95" i="9"/>
  <c r="BA95" i="9" s="1"/>
  <c r="BD95" i="9" s="1"/>
  <c r="AQ347" i="9"/>
  <c r="BA347" i="9" s="1"/>
  <c r="BD347" i="9" s="1"/>
  <c r="AQ145" i="9"/>
  <c r="BA145" i="9" s="1"/>
  <c r="BD145" i="9" s="1"/>
  <c r="BH145" i="9" s="1"/>
  <c r="AQ324" i="9"/>
  <c r="BA324" i="9" s="1"/>
  <c r="BD324" i="9" s="1"/>
  <c r="BG324" i="9" s="1"/>
  <c r="AQ313" i="9"/>
  <c r="BA313" i="9" s="1"/>
  <c r="BD313" i="9" s="1"/>
  <c r="AQ322" i="9"/>
  <c r="BA322" i="9" s="1"/>
  <c r="BD322" i="9" s="1"/>
  <c r="AQ338" i="9"/>
  <c r="BA338" i="9" s="1"/>
  <c r="BD338" i="9" s="1"/>
  <c r="BG338" i="9" s="1"/>
  <c r="AQ245" i="9"/>
  <c r="BA245" i="9" s="1"/>
  <c r="BD245" i="9" s="1"/>
  <c r="BF245" i="9" s="1"/>
  <c r="AQ137" i="9"/>
  <c r="BA137" i="9" s="1"/>
  <c r="BD137" i="9" s="1"/>
  <c r="BG137" i="9" s="1"/>
  <c r="AQ337" i="9"/>
  <c r="BA337" i="9" s="1"/>
  <c r="BD337" i="9" s="1"/>
  <c r="AQ57" i="9"/>
  <c r="BA57" i="9" s="1"/>
  <c r="BD57" i="9" s="1"/>
  <c r="BH57" i="9" s="1"/>
  <c r="AQ114" i="9"/>
  <c r="BA114" i="9" s="1"/>
  <c r="BD114" i="9" s="1"/>
  <c r="BG114" i="9" s="1"/>
  <c r="AL123" i="9"/>
  <c r="AZ123" i="9" s="1"/>
  <c r="BC123" i="9" s="1"/>
  <c r="BH123" i="9" s="1"/>
  <c r="AL323" i="9"/>
  <c r="AZ323" i="9" s="1"/>
  <c r="BC323" i="9" s="1"/>
  <c r="BH323" i="9" s="1"/>
  <c r="AL224" i="9"/>
  <c r="AZ224" i="9" s="1"/>
  <c r="BC224" i="9" s="1"/>
  <c r="BG224" i="9" s="1"/>
  <c r="AL194" i="9"/>
  <c r="AZ194" i="9" s="1"/>
  <c r="BC194" i="9" s="1"/>
  <c r="BF194" i="9" s="1"/>
  <c r="AL153" i="9"/>
  <c r="AZ153" i="9" s="1"/>
  <c r="BC153" i="9" s="1"/>
  <c r="BG153" i="9" s="1"/>
  <c r="AL287" i="9"/>
  <c r="AZ287" i="9" s="1"/>
  <c r="BC287" i="9" s="1"/>
  <c r="BH287" i="9" s="1"/>
  <c r="AL283" i="9"/>
  <c r="AZ283" i="9" s="1"/>
  <c r="BC283" i="9" s="1"/>
  <c r="AL268" i="9"/>
  <c r="AZ268" i="9" s="1"/>
  <c r="BC268" i="9" s="1"/>
  <c r="BF268" i="9" s="1"/>
  <c r="AL158" i="9"/>
  <c r="AZ158" i="9" s="1"/>
  <c r="BC158" i="9" s="1"/>
  <c r="AL68" i="9"/>
  <c r="AZ68" i="9" s="1"/>
  <c r="BC68" i="9" s="1"/>
  <c r="AL294" i="9"/>
  <c r="AZ294" i="9" s="1"/>
  <c r="BC294" i="9" s="1"/>
  <c r="BH294" i="9" s="1"/>
  <c r="AL70" i="9"/>
  <c r="AZ70" i="9" s="1"/>
  <c r="BC70" i="9" s="1"/>
  <c r="BG70" i="9" s="1"/>
  <c r="AL344" i="9"/>
  <c r="AZ344" i="9" s="1"/>
  <c r="BC344" i="9" s="1"/>
  <c r="BH344" i="9" s="1"/>
  <c r="AL152" i="9"/>
  <c r="AZ152" i="9" s="1"/>
  <c r="BC152" i="9" s="1"/>
  <c r="BF152" i="9" s="1"/>
  <c r="AL151" i="9"/>
  <c r="AZ151" i="9" s="1"/>
  <c r="BC151" i="9" s="1"/>
  <c r="BG151" i="9" s="1"/>
  <c r="AL340" i="9"/>
  <c r="AZ340" i="9" s="1"/>
  <c r="BC340" i="9" s="1"/>
  <c r="BF340" i="9" s="1"/>
  <c r="AL342" i="9"/>
  <c r="AZ342" i="9" s="1"/>
  <c r="BC342" i="9" s="1"/>
  <c r="AL170" i="9"/>
  <c r="AZ170" i="9" s="1"/>
  <c r="BC170" i="9" s="1"/>
  <c r="AL254" i="9"/>
  <c r="AZ254" i="9" s="1"/>
  <c r="BC254" i="9" s="1"/>
  <c r="BB275" i="9"/>
  <c r="BE275" i="9" s="1"/>
  <c r="BB350" i="9"/>
  <c r="BE350" i="9" s="1"/>
  <c r="BB67" i="9"/>
  <c r="BE67" i="9" s="1"/>
  <c r="BB237" i="9"/>
  <c r="BE237" i="9" s="1"/>
  <c r="BB96" i="9"/>
  <c r="BE96" i="9" s="1"/>
  <c r="BB304" i="9"/>
  <c r="BE304" i="9" s="1"/>
  <c r="BB94" i="9"/>
  <c r="BE94" i="9" s="1"/>
  <c r="BB124" i="9"/>
  <c r="BE124" i="9" s="1"/>
  <c r="BH124" i="9" s="1"/>
  <c r="BB179" i="9"/>
  <c r="BE179" i="9" s="1"/>
  <c r="BB168" i="9"/>
  <c r="BE168" i="9" s="1"/>
  <c r="BB206" i="9"/>
  <c r="BE206" i="9" s="1"/>
  <c r="BB310" i="9"/>
  <c r="BE310" i="9" s="1"/>
  <c r="BH310" i="9" s="1"/>
  <c r="BB113" i="9"/>
  <c r="BE113" i="9" s="1"/>
  <c r="BB104" i="9"/>
  <c r="BE104" i="9" s="1"/>
  <c r="BB346" i="9"/>
  <c r="BE346" i="9" s="1"/>
  <c r="BB125" i="9"/>
  <c r="BE125" i="9" s="1"/>
  <c r="BB202" i="9"/>
  <c r="BE202" i="9" s="1"/>
  <c r="BB146" i="9"/>
  <c r="BE146" i="9" s="1"/>
  <c r="BB158" i="9"/>
  <c r="BE158" i="9" s="1"/>
  <c r="BB351" i="9"/>
  <c r="BE351" i="9" s="1"/>
  <c r="BB274" i="9"/>
  <c r="BE274" i="9" s="1"/>
  <c r="BB72" i="9"/>
  <c r="BE72" i="9" s="1"/>
  <c r="BB59" i="9"/>
  <c r="BE59" i="9" s="1"/>
  <c r="BB92" i="9"/>
  <c r="BE92" i="9" s="1"/>
  <c r="BH92" i="9" s="1"/>
  <c r="BB112" i="9"/>
  <c r="BE112" i="9" s="1"/>
  <c r="BB164" i="9"/>
  <c r="BE164" i="9" s="1"/>
  <c r="BB283" i="9"/>
  <c r="BE283" i="9" s="1"/>
  <c r="BB90" i="9"/>
  <c r="BE90" i="9" s="1"/>
  <c r="BB325" i="9"/>
  <c r="BE325" i="9" s="1"/>
  <c r="BB162" i="9"/>
  <c r="BE162" i="9" s="1"/>
  <c r="BB64" i="9"/>
  <c r="BE64" i="9" s="1"/>
  <c r="BB299" i="9"/>
  <c r="BE299" i="9" s="1"/>
  <c r="BB342" i="9"/>
  <c r="BE342" i="9" s="1"/>
  <c r="BB281" i="9"/>
  <c r="BE281" i="9" s="1"/>
  <c r="BB99" i="9"/>
  <c r="BE99" i="9" s="1"/>
  <c r="BB212" i="9"/>
  <c r="BE212" i="9" s="1"/>
  <c r="BG212" i="9" s="1"/>
  <c r="BB170" i="9"/>
  <c r="BE170" i="9" s="1"/>
  <c r="BB309" i="9"/>
  <c r="BE309" i="9" s="1"/>
  <c r="BB108" i="9"/>
  <c r="BE108" i="9" s="1"/>
  <c r="BB204" i="9"/>
  <c r="BE204" i="9" s="1"/>
  <c r="BB254" i="9"/>
  <c r="BE254" i="9" s="1"/>
  <c r="BB215" i="9"/>
  <c r="BE215" i="9" s="1"/>
  <c r="BB88" i="9"/>
  <c r="BE88" i="9" s="1"/>
  <c r="BF88" i="9" s="1"/>
  <c r="BB178" i="9"/>
  <c r="BE178" i="9" s="1"/>
  <c r="BB68" i="9"/>
  <c r="BE68" i="9" s="1"/>
  <c r="BB117" i="9"/>
  <c r="BE117" i="9" s="1"/>
  <c r="BB316" i="9"/>
  <c r="BE316" i="9" s="1"/>
  <c r="BB252" i="9"/>
  <c r="BE252" i="9" s="1"/>
  <c r="BB95" i="9"/>
  <c r="BE95" i="9" s="1"/>
  <c r="BB139" i="9"/>
  <c r="BE139" i="9" s="1"/>
  <c r="BB330" i="9"/>
  <c r="BE330" i="9" s="1"/>
  <c r="BB213" i="9"/>
  <c r="BE213" i="9" s="1"/>
  <c r="BB229" i="9"/>
  <c r="BE229" i="9" s="1"/>
  <c r="BB77" i="9"/>
  <c r="BE77" i="9" s="1"/>
  <c r="BB89" i="9"/>
  <c r="BE89" i="9" s="1"/>
  <c r="BB63" i="9"/>
  <c r="BE63" i="9" s="1"/>
  <c r="AL150" i="9"/>
  <c r="AZ150" i="9" s="1"/>
  <c r="BC150" i="9" s="1"/>
  <c r="BF150" i="9" s="1"/>
  <c r="AL266" i="9"/>
  <c r="AZ266" i="9" s="1"/>
  <c r="BC266" i="9" s="1"/>
  <c r="BF266" i="9" s="1"/>
  <c r="AL285" i="9"/>
  <c r="AZ285" i="9" s="1"/>
  <c r="BC285" i="9" s="1"/>
  <c r="BF285" i="9" s="1"/>
  <c r="AL109" i="9"/>
  <c r="AZ109" i="9" s="1"/>
  <c r="BC109" i="9" s="1"/>
  <c r="BG109" i="9" s="1"/>
  <c r="AL297" i="9"/>
  <c r="AZ297" i="9" s="1"/>
  <c r="BC297" i="9" s="1"/>
  <c r="BF297" i="9" s="1"/>
  <c r="AL242" i="9"/>
  <c r="AZ242" i="9" s="1"/>
  <c r="BC242" i="9" s="1"/>
  <c r="BF242" i="9" s="1"/>
  <c r="AL131" i="9"/>
  <c r="AZ131" i="9" s="1"/>
  <c r="BC131" i="9" s="1"/>
  <c r="BF131" i="9" s="1"/>
  <c r="AL244" i="9"/>
  <c r="AZ244" i="9" s="1"/>
  <c r="BC244" i="9" s="1"/>
  <c r="BF244" i="9" s="1"/>
  <c r="AL91" i="9"/>
  <c r="AZ91" i="9" s="1"/>
  <c r="BC91" i="9" s="1"/>
  <c r="BH91" i="9" s="1"/>
  <c r="AL162" i="9"/>
  <c r="AZ162" i="9" s="1"/>
  <c r="BC162" i="9" s="1"/>
  <c r="AL182" i="9"/>
  <c r="AZ182" i="9" s="1"/>
  <c r="BC182" i="9" s="1"/>
  <c r="BH182" i="9" s="1"/>
  <c r="AL196" i="9"/>
  <c r="AZ196" i="9" s="1"/>
  <c r="BC196" i="9" s="1"/>
  <c r="BG196" i="9" s="1"/>
  <c r="AL261" i="9"/>
  <c r="AZ261" i="9" s="1"/>
  <c r="BC261" i="9" s="1"/>
  <c r="BH261" i="9" s="1"/>
  <c r="AL296" i="9"/>
  <c r="AZ296" i="9" s="1"/>
  <c r="BC296" i="9" s="1"/>
  <c r="BG296" i="9" s="1"/>
  <c r="AL78" i="9"/>
  <c r="AZ78" i="9" s="1"/>
  <c r="BC78" i="9" s="1"/>
  <c r="BF78" i="9" s="1"/>
  <c r="AL105" i="9"/>
  <c r="AZ105" i="9" s="1"/>
  <c r="BC105" i="9" s="1"/>
  <c r="BF105" i="9" s="1"/>
  <c r="AL115" i="9"/>
  <c r="AZ115" i="9" s="1"/>
  <c r="BC115" i="9" s="1"/>
  <c r="BH115" i="9" s="1"/>
  <c r="AL319" i="9"/>
  <c r="AZ319" i="9" s="1"/>
  <c r="BC319" i="9" s="1"/>
  <c r="BF319" i="9" s="1"/>
  <c r="AL66" i="9"/>
  <c r="AZ66" i="9" s="1"/>
  <c r="BC66" i="9" s="1"/>
  <c r="BH66" i="9" s="1"/>
  <c r="AL104" i="9"/>
  <c r="AZ104" i="9" s="1"/>
  <c r="BC104" i="9" s="1"/>
  <c r="AL346" i="9"/>
  <c r="AZ346" i="9" s="1"/>
  <c r="BC346" i="9" s="1"/>
  <c r="AL139" i="9"/>
  <c r="AZ139" i="9" s="1"/>
  <c r="BC139" i="9" s="1"/>
  <c r="AL264" i="9"/>
  <c r="AZ264" i="9" s="1"/>
  <c r="BC264" i="9" s="1"/>
  <c r="BF264" i="9" s="1"/>
  <c r="AL198" i="9"/>
  <c r="AZ198" i="9" s="1"/>
  <c r="BC198" i="9" s="1"/>
  <c r="BF198" i="9" s="1"/>
  <c r="AL259" i="9"/>
  <c r="AZ259" i="9" s="1"/>
  <c r="BC259" i="9" s="1"/>
  <c r="BF259" i="9" s="1"/>
  <c r="AL263" i="9"/>
  <c r="AZ263" i="9" s="1"/>
  <c r="BC263" i="9" s="1"/>
  <c r="BH263" i="9" s="1"/>
  <c r="AL103" i="9"/>
  <c r="AZ103" i="9" s="1"/>
  <c r="BC103" i="9" s="1"/>
  <c r="BF103" i="9" s="1"/>
  <c r="AL221" i="9"/>
  <c r="AZ221" i="9" s="1"/>
  <c r="BC221" i="9" s="1"/>
  <c r="BH221" i="9" s="1"/>
  <c r="AL168" i="9"/>
  <c r="AZ168" i="9" s="1"/>
  <c r="BC168" i="9" s="1"/>
  <c r="AL237" i="9"/>
  <c r="AZ237" i="9" s="1"/>
  <c r="BC237" i="9" s="1"/>
  <c r="AL293" i="9"/>
  <c r="AZ293" i="9" s="1"/>
  <c r="BC293" i="9" s="1"/>
  <c r="BH293" i="9" s="1"/>
  <c r="AL229" i="9"/>
  <c r="AZ229" i="9" s="1"/>
  <c r="BC229" i="9" s="1"/>
  <c r="AL140" i="9"/>
  <c r="AZ140" i="9" s="1"/>
  <c r="BC140" i="9" s="1"/>
  <c r="BG140" i="9" s="1"/>
  <c r="AL226" i="9"/>
  <c r="AZ226" i="9" s="1"/>
  <c r="BC226" i="9" s="1"/>
  <c r="BG226" i="9" s="1"/>
  <c r="AL203" i="9"/>
  <c r="AZ203" i="9" s="1"/>
  <c r="BC203" i="9" s="1"/>
  <c r="BF203" i="9" s="1"/>
  <c r="AL141" i="9"/>
  <c r="AZ141" i="9" s="1"/>
  <c r="BC141" i="9" s="1"/>
  <c r="BH141" i="9" s="1"/>
  <c r="AL276" i="9"/>
  <c r="AZ276" i="9" s="1"/>
  <c r="BC276" i="9" s="1"/>
  <c r="BH276" i="9" s="1"/>
  <c r="AL106" i="9"/>
  <c r="AZ106" i="9" s="1"/>
  <c r="BC106" i="9" s="1"/>
  <c r="BF106" i="9" s="1"/>
  <c r="AL189" i="9"/>
  <c r="AZ189" i="9" s="1"/>
  <c r="BC189" i="9" s="1"/>
  <c r="BH189" i="9" s="1"/>
  <c r="AL330" i="9"/>
  <c r="AZ330" i="9" s="1"/>
  <c r="BC330" i="9" s="1"/>
  <c r="AL90" i="9"/>
  <c r="AZ90" i="9" s="1"/>
  <c r="BC90" i="9" s="1"/>
  <c r="AL110" i="9"/>
  <c r="AZ110" i="9" s="1"/>
  <c r="BC110" i="9" s="1"/>
  <c r="BH110" i="9" s="1"/>
  <c r="AL349" i="9"/>
  <c r="AZ349" i="9" s="1"/>
  <c r="BC349" i="9" s="1"/>
  <c r="BH349" i="9" s="1"/>
  <c r="AL325" i="9"/>
  <c r="AZ325" i="9" s="1"/>
  <c r="BC325" i="9" s="1"/>
  <c r="AL157" i="9"/>
  <c r="AZ157" i="9" s="1"/>
  <c r="BC157" i="9" s="1"/>
  <c r="BG157" i="9" s="1"/>
  <c r="AL339" i="9"/>
  <c r="AZ339" i="9" s="1"/>
  <c r="BC339" i="9" s="1"/>
  <c r="BF339" i="9" s="1"/>
  <c r="AL298" i="9"/>
  <c r="AZ298" i="9" s="1"/>
  <c r="BC298" i="9" s="1"/>
  <c r="BG298" i="9" s="1"/>
  <c r="AL166" i="9"/>
  <c r="AZ166" i="9" s="1"/>
  <c r="BC166" i="9" s="1"/>
  <c r="BG166" i="9" s="1"/>
  <c r="AL274" i="9"/>
  <c r="AZ274" i="9" s="1"/>
  <c r="BC274" i="9" s="1"/>
  <c r="AL98" i="9"/>
  <c r="AZ98" i="9" s="1"/>
  <c r="BC98" i="9" s="1"/>
  <c r="BH98" i="9" s="1"/>
  <c r="AL184" i="9"/>
  <c r="AZ184" i="9" s="1"/>
  <c r="BC184" i="9" s="1"/>
  <c r="BG184" i="9" s="1"/>
  <c r="AL251" i="9"/>
  <c r="AZ251" i="9" s="1"/>
  <c r="BC251" i="9" s="1"/>
  <c r="BG251" i="9" s="1"/>
  <c r="AL163" i="9"/>
  <c r="AZ163" i="9" s="1"/>
  <c r="BC163" i="9" s="1"/>
  <c r="BF163" i="9" s="1"/>
  <c r="AL64" i="9"/>
  <c r="AZ64" i="9" s="1"/>
  <c r="BC64" i="9" s="1"/>
  <c r="AL146" i="9"/>
  <c r="AZ146" i="9" s="1"/>
  <c r="BC146" i="9" s="1"/>
  <c r="AL125" i="9"/>
  <c r="AZ125" i="9" s="1"/>
  <c r="BC125" i="9" s="1"/>
  <c r="AL258" i="9"/>
  <c r="AZ258" i="9" s="1"/>
  <c r="BC258" i="9" s="1"/>
  <c r="BF258" i="9" s="1"/>
  <c r="AL270" i="9"/>
  <c r="AZ270" i="9" s="1"/>
  <c r="BC270" i="9" s="1"/>
  <c r="BH270" i="9" s="1"/>
  <c r="AL199" i="9"/>
  <c r="AZ199" i="9" s="1"/>
  <c r="BC199" i="9" s="1"/>
  <c r="BF199" i="9" s="1"/>
  <c r="AL116" i="9"/>
  <c r="AZ116" i="9" s="1"/>
  <c r="BC116" i="9" s="1"/>
  <c r="BF116" i="9" s="1"/>
  <c r="AL223" i="9"/>
  <c r="AZ223" i="9" s="1"/>
  <c r="BC223" i="9" s="1"/>
  <c r="BG223" i="9" s="1"/>
  <c r="AL350" i="9"/>
  <c r="AZ350" i="9" s="1"/>
  <c r="BC350" i="9" s="1"/>
  <c r="AL61" i="9"/>
  <c r="AZ61" i="9" s="1"/>
  <c r="BC61" i="9" s="1"/>
  <c r="BH61" i="9" s="1"/>
  <c r="AL60" i="9"/>
  <c r="AZ60" i="9" s="1"/>
  <c r="BC60" i="9" s="1"/>
  <c r="BF60" i="9" s="1"/>
  <c r="AL89" i="9"/>
  <c r="AZ89" i="9" s="1"/>
  <c r="BC89" i="9" s="1"/>
  <c r="AL306" i="9"/>
  <c r="AZ306" i="9" s="1"/>
  <c r="BC306" i="9" s="1"/>
  <c r="BF306" i="9" s="1"/>
  <c r="AL252" i="9"/>
  <c r="AZ252" i="9" s="1"/>
  <c r="BC252" i="9" s="1"/>
  <c r="AL302" i="9"/>
  <c r="AZ302" i="9" s="1"/>
  <c r="BC302" i="9" s="1"/>
  <c r="BF302" i="9" s="1"/>
  <c r="AL59" i="9"/>
  <c r="AZ59" i="9" s="1"/>
  <c r="BC59" i="9" s="1"/>
  <c r="AL256" i="9"/>
  <c r="AZ256" i="9" s="1"/>
  <c r="BC256" i="9" s="1"/>
  <c r="BG256" i="9" s="1"/>
  <c r="AL101" i="9"/>
  <c r="AZ101" i="9" s="1"/>
  <c r="BC101" i="9" s="1"/>
  <c r="BG101" i="9" s="1"/>
  <c r="AL156" i="9"/>
  <c r="AZ156" i="9" s="1"/>
  <c r="BC156" i="9" s="1"/>
  <c r="BH156" i="9" s="1"/>
  <c r="AL97" i="9"/>
  <c r="AZ97" i="9" s="1"/>
  <c r="BC97" i="9" s="1"/>
  <c r="BG97" i="9" s="1"/>
  <c r="AL206" i="9"/>
  <c r="AZ206" i="9" s="1"/>
  <c r="BC206" i="9" s="1"/>
  <c r="AL233" i="9"/>
  <c r="AZ233" i="9" s="1"/>
  <c r="BC233" i="9" s="1"/>
  <c r="BF233" i="9" s="1"/>
  <c r="AL100" i="9"/>
  <c r="AZ100" i="9" s="1"/>
  <c r="BC100" i="9" s="1"/>
  <c r="BH100" i="9" s="1"/>
  <c r="AL277" i="9"/>
  <c r="AZ277" i="9" s="1"/>
  <c r="BC277" i="9" s="1"/>
  <c r="BG277" i="9" s="1"/>
  <c r="AL304" i="9"/>
  <c r="AZ304" i="9" s="1"/>
  <c r="BC304" i="9" s="1"/>
  <c r="AL309" i="9"/>
  <c r="AZ309" i="9" s="1"/>
  <c r="BC309" i="9" s="1"/>
  <c r="AL83" i="9"/>
  <c r="AZ83" i="9" s="1"/>
  <c r="BC83" i="9" s="1"/>
  <c r="BG83" i="9" s="1"/>
  <c r="AL120" i="9"/>
  <c r="AZ120" i="9" s="1"/>
  <c r="BC120" i="9" s="1"/>
  <c r="BF120" i="9" s="1"/>
  <c r="AL75" i="9"/>
  <c r="AZ75" i="9" s="1"/>
  <c r="BC75" i="9" s="1"/>
  <c r="BG75" i="9" s="1"/>
  <c r="AL129" i="9"/>
  <c r="AZ129" i="9" s="1"/>
  <c r="BC129" i="9" s="1"/>
  <c r="BH129" i="9" s="1"/>
  <c r="AL171" i="9"/>
  <c r="AZ171" i="9" s="1"/>
  <c r="BC171" i="9" s="1"/>
  <c r="BG171" i="9" s="1"/>
  <c r="AL355" i="9"/>
  <c r="AZ355" i="9" s="1"/>
  <c r="BC355" i="9" s="1"/>
  <c r="BH355" i="9" s="1"/>
  <c r="AL292" i="9"/>
  <c r="AZ292" i="9" s="1"/>
  <c r="BC292" i="9" s="1"/>
  <c r="BG292" i="9" s="1"/>
  <c r="AL284" i="9"/>
  <c r="AZ284" i="9" s="1"/>
  <c r="BC284" i="9" s="1"/>
  <c r="BG284" i="9" s="1"/>
  <c r="AL63" i="9"/>
  <c r="AZ63" i="9" s="1"/>
  <c r="BC63" i="9" s="1"/>
  <c r="AL175" i="9"/>
  <c r="AZ175" i="9" s="1"/>
  <c r="BC175" i="9" s="1"/>
  <c r="BH175" i="9" s="1"/>
  <c r="AL267" i="9"/>
  <c r="AZ267" i="9" s="1"/>
  <c r="BC267" i="9" s="1"/>
  <c r="BF267" i="9" s="1"/>
  <c r="AL354" i="9"/>
  <c r="AZ354" i="9" s="1"/>
  <c r="BC354" i="9" s="1"/>
  <c r="BF354" i="9" s="1"/>
  <c r="AL246" i="9"/>
  <c r="AZ246" i="9" s="1"/>
  <c r="BC246" i="9" s="1"/>
  <c r="BG246" i="9" s="1"/>
  <c r="AL341" i="9"/>
  <c r="AZ341" i="9" s="1"/>
  <c r="BC341" i="9" s="1"/>
  <c r="BF341" i="9" s="1"/>
  <c r="AL257" i="9"/>
  <c r="AZ257" i="9" s="1"/>
  <c r="BC257" i="9" s="1"/>
  <c r="BF257" i="9" s="1"/>
  <c r="AL353" i="9"/>
  <c r="AZ353" i="9" s="1"/>
  <c r="BC353" i="9" s="1"/>
  <c r="AL249" i="9"/>
  <c r="AZ249" i="9" s="1"/>
  <c r="BC249" i="9" s="1"/>
  <c r="BH249" i="9" s="1"/>
  <c r="AL207" i="9"/>
  <c r="AZ207" i="9" s="1"/>
  <c r="BC207" i="9" s="1"/>
  <c r="BH207" i="9" s="1"/>
  <c r="AL235" i="9"/>
  <c r="AZ235" i="9" s="1"/>
  <c r="BC235" i="9" s="1"/>
  <c r="BF235" i="9" s="1"/>
  <c r="AL204" i="9"/>
  <c r="AZ204" i="9" s="1"/>
  <c r="BC204" i="9" s="1"/>
  <c r="AL351" i="9"/>
  <c r="AZ351" i="9" s="1"/>
  <c r="BC351" i="9" s="1"/>
  <c r="AL161" i="9"/>
  <c r="AZ161" i="9" s="1"/>
  <c r="BC161" i="9" s="1"/>
  <c r="BF161" i="9" s="1"/>
  <c r="AL299" i="9"/>
  <c r="AZ299" i="9" s="1"/>
  <c r="BC299" i="9" s="1"/>
  <c r="AL275" i="9"/>
  <c r="AZ275" i="9" s="1"/>
  <c r="BC275" i="9" s="1"/>
  <c r="AL265" i="9"/>
  <c r="AZ265" i="9" s="1"/>
  <c r="BC265" i="9" s="1"/>
  <c r="BF265" i="9" s="1"/>
  <c r="AL87" i="9"/>
  <c r="AZ87" i="9" s="1"/>
  <c r="BC87" i="9" s="1"/>
  <c r="BF87" i="9" s="1"/>
  <c r="AL308" i="9"/>
  <c r="AZ308" i="9" s="1"/>
  <c r="BC308" i="9" s="1"/>
  <c r="BG308" i="9" s="1"/>
  <c r="AL210" i="9"/>
  <c r="AZ210" i="9" s="1"/>
  <c r="BC210" i="9" s="1"/>
  <c r="BG210" i="9" s="1"/>
  <c r="AL336" i="9"/>
  <c r="AZ336" i="9" s="1"/>
  <c r="BC336" i="9" s="1"/>
  <c r="BH336" i="9" s="1"/>
  <c r="AL82" i="9"/>
  <c r="AZ82" i="9" s="1"/>
  <c r="BC82" i="9" s="1"/>
  <c r="BH82" i="9" s="1"/>
  <c r="AL181" i="9"/>
  <c r="AZ181" i="9" s="1"/>
  <c r="BC181" i="9" s="1"/>
  <c r="BG181" i="9" s="1"/>
  <c r="AL281" i="9"/>
  <c r="AZ281" i="9" s="1"/>
  <c r="BC281" i="9" s="1"/>
  <c r="AL126" i="9"/>
  <c r="AZ126" i="9" s="1"/>
  <c r="BC126" i="9" s="1"/>
  <c r="BF126" i="9" s="1"/>
  <c r="AL193" i="9"/>
  <c r="AZ193" i="9" s="1"/>
  <c r="BC193" i="9" s="1"/>
  <c r="BG193" i="9" s="1"/>
  <c r="AL311" i="9"/>
  <c r="AZ311" i="9" s="1"/>
  <c r="BC311" i="9" s="1"/>
  <c r="BH311" i="9" s="1"/>
  <c r="AL167" i="9"/>
  <c r="AZ167" i="9" s="1"/>
  <c r="BC167" i="9" s="1"/>
  <c r="BF167" i="9" s="1"/>
  <c r="AL178" i="9"/>
  <c r="AZ178" i="9" s="1"/>
  <c r="BC178" i="9" s="1"/>
  <c r="AL205" i="9"/>
  <c r="AZ205" i="9" s="1"/>
  <c r="BC205" i="9" s="1"/>
  <c r="BG205" i="9" s="1"/>
  <c r="AL328" i="9"/>
  <c r="AZ328" i="9" s="1"/>
  <c r="BC328" i="9" s="1"/>
  <c r="BG328" i="9" s="1"/>
  <c r="AL56" i="9"/>
  <c r="AZ56" i="9" s="1"/>
  <c r="BC56" i="9" s="1"/>
  <c r="BF56" i="9" s="1"/>
  <c r="AL191" i="9"/>
  <c r="AZ191" i="9" s="1"/>
  <c r="BC191" i="9" s="1"/>
  <c r="BG191" i="9" s="1"/>
  <c r="AL144" i="9"/>
  <c r="AZ144" i="9" s="1"/>
  <c r="BC144" i="9" s="1"/>
  <c r="BH144" i="9" s="1"/>
  <c r="AL333" i="9"/>
  <c r="AZ333" i="9" s="1"/>
  <c r="BC333" i="9" s="1"/>
  <c r="BG333" i="9" s="1"/>
  <c r="AL288" i="9"/>
  <c r="AZ288" i="9" s="1"/>
  <c r="BC288" i="9" s="1"/>
  <c r="BF288" i="9" s="1"/>
  <c r="AL238" i="9"/>
  <c r="AZ238" i="9" s="1"/>
  <c r="BC238" i="9" s="1"/>
  <c r="BH238" i="9" s="1"/>
  <c r="AL173" i="9"/>
  <c r="AZ173" i="9" s="1"/>
  <c r="BC173" i="9" s="1"/>
  <c r="BF173" i="9" s="1"/>
  <c r="AL102" i="9"/>
  <c r="AZ102" i="9" s="1"/>
  <c r="BC102" i="9" s="1"/>
  <c r="AL62" i="9"/>
  <c r="AZ62" i="9" s="1"/>
  <c r="BC62" i="9" s="1"/>
  <c r="BF62" i="9" s="1"/>
  <c r="AL250" i="9"/>
  <c r="AZ250" i="9" s="1"/>
  <c r="BC250" i="9" s="1"/>
  <c r="BH250" i="9" s="1"/>
  <c r="AL183" i="9"/>
  <c r="AZ183" i="9" s="1"/>
  <c r="BC183" i="9" s="1"/>
  <c r="BF183" i="9" s="1"/>
  <c r="AL58" i="9"/>
  <c r="AZ58" i="9" s="1"/>
  <c r="BC58" i="9" s="1"/>
  <c r="BG58" i="9" s="1"/>
  <c r="AL228" i="9"/>
  <c r="AZ228" i="9" s="1"/>
  <c r="BC228" i="9" s="1"/>
  <c r="BF228" i="9" s="1"/>
  <c r="AL208" i="9"/>
  <c r="AZ208" i="9" s="1"/>
  <c r="BC208" i="9" s="1"/>
  <c r="BF208" i="9" s="1"/>
  <c r="AL335" i="9"/>
  <c r="AZ335" i="9" s="1"/>
  <c r="BC335" i="9" s="1"/>
  <c r="BH335" i="9" s="1"/>
  <c r="AL271" i="9"/>
  <c r="AZ271" i="9" s="1"/>
  <c r="BC271" i="9" s="1"/>
  <c r="BG271" i="9" s="1"/>
  <c r="AL138" i="9"/>
  <c r="AZ138" i="9" s="1"/>
  <c r="BC138" i="9" s="1"/>
  <c r="BH138" i="9" s="1"/>
  <c r="AL107" i="9"/>
  <c r="AZ107" i="9" s="1"/>
  <c r="BC107" i="9" s="1"/>
  <c r="BH107" i="9" s="1"/>
  <c r="AL214" i="9"/>
  <c r="AZ214" i="9" s="1"/>
  <c r="BC214" i="9" s="1"/>
  <c r="BF214" i="9" s="1"/>
  <c r="AL269" i="9"/>
  <c r="AZ269" i="9" s="1"/>
  <c r="BC269" i="9" s="1"/>
  <c r="BH269" i="9" s="1"/>
  <c r="AL197" i="9"/>
  <c r="AZ197" i="9" s="1"/>
  <c r="BC197" i="9" s="1"/>
  <c r="BF197" i="9" s="1"/>
  <c r="AL130" i="9"/>
  <c r="AZ130" i="9" s="1"/>
  <c r="BC130" i="9" s="1"/>
  <c r="BF130" i="9" s="1"/>
  <c r="AL272" i="9"/>
  <c r="AZ272" i="9" s="1"/>
  <c r="BC272" i="9" s="1"/>
  <c r="AL176" i="9"/>
  <c r="AZ176" i="9" s="1"/>
  <c r="BC176" i="9" s="1"/>
  <c r="BH176" i="9" s="1"/>
  <c r="AL187" i="9"/>
  <c r="AZ187" i="9" s="1"/>
  <c r="BC187" i="9" s="1"/>
  <c r="BH187" i="9" s="1"/>
  <c r="AL260" i="9"/>
  <c r="AZ260" i="9" s="1"/>
  <c r="BC260" i="9" s="1"/>
  <c r="BH260" i="9" s="1"/>
  <c r="AL73" i="9"/>
  <c r="AZ73" i="9" s="1"/>
  <c r="BC73" i="9" s="1"/>
  <c r="BF73" i="9" s="1"/>
  <c r="AL65" i="9"/>
  <c r="AZ65" i="9" s="1"/>
  <c r="BC65" i="9" s="1"/>
  <c r="BF65" i="9" s="1"/>
  <c r="AL148" i="9"/>
  <c r="AZ148" i="9" s="1"/>
  <c r="BC148" i="9" s="1"/>
  <c r="BF148" i="9" s="1"/>
  <c r="AL219" i="9"/>
  <c r="AZ219" i="9" s="1"/>
  <c r="BC219" i="9" s="1"/>
  <c r="BF219" i="9" s="1"/>
  <c r="AL217" i="9"/>
  <c r="AZ217" i="9" s="1"/>
  <c r="BC217" i="9" s="1"/>
  <c r="BF217" i="9" s="1"/>
  <c r="AL216" i="9"/>
  <c r="AZ216" i="9" s="1"/>
  <c r="BC216" i="9" s="1"/>
  <c r="BH216" i="9" s="1"/>
  <c r="AL155" i="9"/>
  <c r="AZ155" i="9" s="1"/>
  <c r="BC155" i="9" s="1"/>
  <c r="BG155" i="9" s="1"/>
  <c r="AL132" i="9"/>
  <c r="AZ132" i="9" s="1"/>
  <c r="BC132" i="9" s="1"/>
  <c r="BH132" i="9" s="1"/>
  <c r="AL195" i="9"/>
  <c r="AZ195" i="9" s="1"/>
  <c r="BC195" i="9" s="1"/>
  <c r="BF195" i="9" s="1"/>
  <c r="AL172" i="9"/>
  <c r="AZ172" i="9" s="1"/>
  <c r="BC172" i="9" s="1"/>
  <c r="BG172" i="9" s="1"/>
  <c r="AL134" i="9"/>
  <c r="AZ134" i="9" s="1"/>
  <c r="BC134" i="9" s="1"/>
  <c r="BG134" i="9" s="1"/>
  <c r="AL316" i="9"/>
  <c r="AZ316" i="9" s="1"/>
  <c r="BC316" i="9" s="1"/>
  <c r="AL273" i="9"/>
  <c r="AZ273" i="9" s="1"/>
  <c r="BC273" i="9" s="1"/>
  <c r="BF273" i="9" s="1"/>
  <c r="AL218" i="9"/>
  <c r="AZ218" i="9" s="1"/>
  <c r="BC218" i="9" s="1"/>
  <c r="BH218" i="9" s="1"/>
  <c r="AL317" i="9"/>
  <c r="AZ317" i="9" s="1"/>
  <c r="BC317" i="9" s="1"/>
  <c r="BH317" i="9" s="1"/>
  <c r="AL307" i="9"/>
  <c r="AZ307" i="9" s="1"/>
  <c r="BC307" i="9" s="1"/>
  <c r="BG307" i="9" s="1"/>
  <c r="AL165" i="9"/>
  <c r="AZ165" i="9" s="1"/>
  <c r="BC165" i="9" s="1"/>
  <c r="BG165" i="9" s="1"/>
  <c r="AL247" i="9"/>
  <c r="AZ247" i="9" s="1"/>
  <c r="BC247" i="9" s="1"/>
  <c r="BH247" i="9" s="1"/>
  <c r="AL253" i="9"/>
  <c r="AZ253" i="9" s="1"/>
  <c r="BC253" i="9" s="1"/>
  <c r="BH253" i="9" s="1"/>
  <c r="AL327" i="9"/>
  <c r="AZ327" i="9" s="1"/>
  <c r="BC327" i="9" s="1"/>
  <c r="BG327" i="9" s="1"/>
  <c r="AL169" i="9"/>
  <c r="AZ169" i="9" s="1"/>
  <c r="BC169" i="9" s="1"/>
  <c r="BF169" i="9" s="1"/>
  <c r="AL239" i="9"/>
  <c r="AZ239" i="9" s="1"/>
  <c r="BC239" i="9" s="1"/>
  <c r="BG239" i="9" s="1"/>
  <c r="AL186" i="9"/>
  <c r="AZ186" i="9" s="1"/>
  <c r="BC186" i="9" s="1"/>
  <c r="BH186" i="9" s="1"/>
  <c r="AL331" i="9"/>
  <c r="AZ331" i="9" s="1"/>
  <c r="BC331" i="9" s="1"/>
  <c r="BG331" i="9" s="1"/>
  <c r="AL99" i="9"/>
  <c r="AZ99" i="9" s="1"/>
  <c r="BC99" i="9" s="1"/>
  <c r="AL289" i="9"/>
  <c r="AZ289" i="9" s="1"/>
  <c r="BC289" i="9" s="1"/>
  <c r="BG289" i="9" s="1"/>
  <c r="AL202" i="9"/>
  <c r="AZ202" i="9" s="1"/>
  <c r="BC202" i="9" s="1"/>
  <c r="AL179" i="9"/>
  <c r="AZ179" i="9" s="1"/>
  <c r="BC179" i="9" s="1"/>
  <c r="AL94" i="9"/>
  <c r="AZ94" i="9" s="1"/>
  <c r="BC94" i="9" s="1"/>
  <c r="AL180" i="9"/>
  <c r="AZ180" i="9" s="1"/>
  <c r="BC180" i="9" s="1"/>
  <c r="BH180" i="9" s="1"/>
  <c r="AL295" i="9"/>
  <c r="AZ295" i="9" s="1"/>
  <c r="BC295" i="9" s="1"/>
  <c r="BG295" i="9" s="1"/>
  <c r="AL291" i="9"/>
  <c r="AZ291" i="9" s="1"/>
  <c r="BC291" i="9" s="1"/>
  <c r="BF291" i="9" s="1"/>
  <c r="AL314" i="9"/>
  <c r="AZ314" i="9" s="1"/>
  <c r="BC314" i="9" s="1"/>
  <c r="BF314" i="9" s="1"/>
  <c r="AL230" i="9"/>
  <c r="AZ230" i="9" s="1"/>
  <c r="BC230" i="9" s="1"/>
  <c r="BH230" i="9" s="1"/>
  <c r="AL188" i="9"/>
  <c r="AZ188" i="9" s="1"/>
  <c r="BC188" i="9" s="1"/>
  <c r="BH188" i="9" s="1"/>
  <c r="AL143" i="9"/>
  <c r="AZ143" i="9" s="1"/>
  <c r="BC143" i="9" s="1"/>
  <c r="BG143" i="9" s="1"/>
  <c r="AL231" i="9"/>
  <c r="AZ231" i="9" s="1"/>
  <c r="BC231" i="9" s="1"/>
  <c r="BF231" i="9" s="1"/>
  <c r="AL320" i="9"/>
  <c r="AZ320" i="9" s="1"/>
  <c r="BC320" i="9" s="1"/>
  <c r="BG320" i="9" s="1"/>
  <c r="BH318" i="9"/>
  <c r="BF303" i="9"/>
  <c r="BG278" i="9"/>
  <c r="BG321" i="9"/>
  <c r="BF305" i="9"/>
  <c r="BF85" i="9"/>
  <c r="BF321" i="9"/>
  <c r="BF74" i="9"/>
  <c r="BF278" i="9"/>
  <c r="BF149" i="9"/>
  <c r="BH278" i="9"/>
  <c r="BG149" i="9"/>
  <c r="BH149" i="9"/>
  <c r="BH321" i="9"/>
  <c r="BG305" i="9"/>
  <c r="BG74" i="9"/>
  <c r="BH74" i="9"/>
  <c r="BG85" i="9"/>
  <c r="BH305" i="9"/>
  <c r="BH303" i="9"/>
  <c r="BG303" i="9"/>
  <c r="BH85" i="9"/>
  <c r="BF255" i="9" l="1"/>
  <c r="BF262" i="9"/>
  <c r="BG347" i="9"/>
  <c r="BG286" i="9"/>
  <c r="BG142" i="9"/>
  <c r="BH80" i="9"/>
  <c r="BG147" i="9"/>
  <c r="BF334" i="9"/>
  <c r="BF322" i="9"/>
  <c r="BH84" i="9"/>
  <c r="BH322" i="9"/>
  <c r="BG135" i="9"/>
  <c r="BF312" i="9"/>
  <c r="BG145" i="9"/>
  <c r="BG255" i="9"/>
  <c r="BH135" i="9"/>
  <c r="BH352" i="9"/>
  <c r="BH102" i="9"/>
  <c r="BF69" i="9"/>
  <c r="BH93" i="9"/>
  <c r="BH225" i="9"/>
  <c r="BH200" i="9"/>
  <c r="BH220" i="9"/>
  <c r="BF211" i="9"/>
  <c r="BG211" i="9"/>
  <c r="BF220" i="9"/>
  <c r="BH334" i="9"/>
  <c r="BF227" i="9"/>
  <c r="BF353" i="9"/>
  <c r="BH312" i="9"/>
  <c r="BF145" i="9"/>
  <c r="BH76" i="9"/>
  <c r="BG272" i="9"/>
  <c r="BF80" i="9"/>
  <c r="BG352" i="9"/>
  <c r="BG227" i="9"/>
  <c r="BH142" i="9"/>
  <c r="BH279" i="9"/>
  <c r="BH147" i="9"/>
  <c r="BF151" i="9"/>
  <c r="BH151" i="9"/>
  <c r="BH224" i="9"/>
  <c r="BG329" i="9"/>
  <c r="BH340" i="9"/>
  <c r="BF324" i="9"/>
  <c r="BF209" i="9"/>
  <c r="BH343" i="9"/>
  <c r="BH118" i="9"/>
  <c r="BG201" i="9"/>
  <c r="BH190" i="9"/>
  <c r="BG323" i="9"/>
  <c r="BG225" i="9"/>
  <c r="BG71" i="9"/>
  <c r="BF318" i="9"/>
  <c r="BG76" i="9"/>
  <c r="BF114" i="9"/>
  <c r="BH290" i="9"/>
  <c r="BG332" i="9"/>
  <c r="BF290" i="9"/>
  <c r="BF315" i="9"/>
  <c r="BG337" i="9"/>
  <c r="BG322" i="9"/>
  <c r="BG93" i="9"/>
  <c r="BH201" i="9"/>
  <c r="BH114" i="9"/>
  <c r="BG154" i="9"/>
  <c r="BH232" i="9"/>
  <c r="BF232" i="9"/>
  <c r="BF164" i="9"/>
  <c r="BF154" i="9"/>
  <c r="BF345" i="9"/>
  <c r="BH329" i="9"/>
  <c r="BG136" i="9"/>
  <c r="BH255" i="9"/>
  <c r="BH324" i="9"/>
  <c r="BH243" i="9"/>
  <c r="BG177" i="9"/>
  <c r="BH122" i="9"/>
  <c r="BH332" i="9"/>
  <c r="BF224" i="9"/>
  <c r="BH262" i="9"/>
  <c r="BG81" i="9"/>
  <c r="BG279" i="9"/>
  <c r="BH81" i="9"/>
  <c r="BG313" i="9"/>
  <c r="BH192" i="9"/>
  <c r="BG190" i="9"/>
  <c r="BG127" i="9"/>
  <c r="BH300" i="9"/>
  <c r="BH209" i="9"/>
  <c r="BF212" i="9"/>
  <c r="BG222" i="9"/>
  <c r="BG241" i="9"/>
  <c r="BF84" i="9"/>
  <c r="BH240" i="9"/>
  <c r="BH337" i="9"/>
  <c r="BG248" i="9"/>
  <c r="BF136" i="9"/>
  <c r="BH347" i="9"/>
  <c r="BG340" i="9"/>
  <c r="BH241" i="9"/>
  <c r="BG240" i="9"/>
  <c r="BG113" i="9"/>
  <c r="BG174" i="9"/>
  <c r="BG192" i="9"/>
  <c r="BF174" i="9"/>
  <c r="BF313" i="9"/>
  <c r="BH71" i="9"/>
  <c r="BG152" i="9"/>
  <c r="BF122" i="9"/>
  <c r="BF338" i="9"/>
  <c r="BF294" i="9"/>
  <c r="BF329" i="9"/>
  <c r="BG77" i="9"/>
  <c r="BG122" i="9"/>
  <c r="BF343" i="9"/>
  <c r="BF337" i="9"/>
  <c r="BH286" i="9"/>
  <c r="BG57" i="9"/>
  <c r="BH338" i="9"/>
  <c r="BG345" i="9"/>
  <c r="BG86" i="9"/>
  <c r="BH111" i="9"/>
  <c r="BH119" i="9"/>
  <c r="BG111" i="9"/>
  <c r="BH313" i="9"/>
  <c r="BG243" i="9"/>
  <c r="BF248" i="9"/>
  <c r="BF200" i="9"/>
  <c r="BG344" i="9"/>
  <c r="BG300" i="9"/>
  <c r="BF57" i="9"/>
  <c r="BH79" i="9"/>
  <c r="BG194" i="9"/>
  <c r="BG160" i="9"/>
  <c r="BF118" i="9"/>
  <c r="BF79" i="9"/>
  <c r="BF160" i="9"/>
  <c r="BG294" i="9"/>
  <c r="BH315" i="9"/>
  <c r="BH185" i="9"/>
  <c r="BF177" i="9"/>
  <c r="BG69" i="9"/>
  <c r="BF185" i="9"/>
  <c r="BF127" i="9"/>
  <c r="BF119" i="9"/>
  <c r="BH153" i="9"/>
  <c r="BH86" i="9"/>
  <c r="BF347" i="9"/>
  <c r="BF133" i="9"/>
  <c r="BG121" i="9"/>
  <c r="BG133" i="9"/>
  <c r="BH133" i="9"/>
  <c r="BG84" i="9"/>
  <c r="BF222" i="9"/>
  <c r="BF213" i="9"/>
  <c r="BF326" i="9"/>
  <c r="BF128" i="9"/>
  <c r="BG326" i="9"/>
  <c r="BG342" i="9"/>
  <c r="BG245" i="9"/>
  <c r="BF286" i="9"/>
  <c r="BG348" i="9"/>
  <c r="BG128" i="9"/>
  <c r="BF121" i="9"/>
  <c r="BF153" i="9"/>
  <c r="BH268" i="9"/>
  <c r="BH245" i="9"/>
  <c r="BH108" i="9"/>
  <c r="BH348" i="9"/>
  <c r="BG282" i="9"/>
  <c r="BF280" i="9"/>
  <c r="BH121" i="9"/>
  <c r="BF236" i="9"/>
  <c r="BH301" i="9"/>
  <c r="BF72" i="9"/>
  <c r="BG68" i="9"/>
  <c r="BH236" i="9"/>
  <c r="BH280" i="9"/>
  <c r="BG268" i="9"/>
  <c r="BH152" i="9"/>
  <c r="BH215" i="9"/>
  <c r="BF323" i="9"/>
  <c r="BG96" i="9"/>
  <c r="BG280" i="9"/>
  <c r="BH282" i="9"/>
  <c r="BF95" i="9"/>
  <c r="BF159" i="9"/>
  <c r="BF117" i="9"/>
  <c r="BF301" i="9"/>
  <c r="BH234" i="9"/>
  <c r="BF234" i="9"/>
  <c r="BF282" i="9"/>
  <c r="BH137" i="9"/>
  <c r="BF137" i="9"/>
  <c r="BG112" i="9"/>
  <c r="BF344" i="9"/>
  <c r="BH159" i="9"/>
  <c r="BF254" i="9"/>
  <c r="BG283" i="9"/>
  <c r="BH67" i="9"/>
  <c r="BH194" i="9"/>
  <c r="BF123" i="9"/>
  <c r="BF170" i="9"/>
  <c r="BG287" i="9"/>
  <c r="BF96" i="9"/>
  <c r="BG123" i="9"/>
  <c r="BH70" i="9"/>
  <c r="BF287" i="9"/>
  <c r="BF70" i="9"/>
  <c r="BH158" i="9"/>
  <c r="BF124" i="9"/>
  <c r="BF350" i="9"/>
  <c r="BH96" i="9"/>
  <c r="BF275" i="9"/>
  <c r="BF283" i="9"/>
  <c r="BF237" i="9"/>
  <c r="BF67" i="9"/>
  <c r="BG67" i="9"/>
  <c r="BF179" i="9"/>
  <c r="BF125" i="9"/>
  <c r="BH304" i="9"/>
  <c r="BG170" i="9"/>
  <c r="BF94" i="9"/>
  <c r="BF168" i="9"/>
  <c r="BG124" i="9"/>
  <c r="BH206" i="9"/>
  <c r="BF113" i="9"/>
  <c r="BG310" i="9"/>
  <c r="BF346" i="9"/>
  <c r="BF112" i="9"/>
  <c r="BH170" i="9"/>
  <c r="BH72" i="9"/>
  <c r="BF158" i="9"/>
  <c r="BF310" i="9"/>
  <c r="BF104" i="9"/>
  <c r="BH113" i="9"/>
  <c r="BG92" i="9"/>
  <c r="BH112" i="9"/>
  <c r="BF162" i="9"/>
  <c r="BG158" i="9"/>
  <c r="BG72" i="9"/>
  <c r="BG99" i="9"/>
  <c r="BG59" i="9"/>
  <c r="BG274" i="9"/>
  <c r="BH68" i="9"/>
  <c r="BH283" i="9"/>
  <c r="BF92" i="9"/>
  <c r="BF342" i="9"/>
  <c r="BG215" i="9"/>
  <c r="BF146" i="9"/>
  <c r="BG351" i="9"/>
  <c r="BG202" i="9"/>
  <c r="BG90" i="9"/>
  <c r="BH212" i="9"/>
  <c r="BF215" i="9"/>
  <c r="BH164" i="9"/>
  <c r="BH342" i="9"/>
  <c r="BG164" i="9"/>
  <c r="BF68" i="9"/>
  <c r="BG309" i="9"/>
  <c r="BG325" i="9"/>
  <c r="BH254" i="9"/>
  <c r="BH88" i="9"/>
  <c r="BG88" i="9"/>
  <c r="BF349" i="9"/>
  <c r="BF293" i="9"/>
  <c r="BG108" i="9"/>
  <c r="BF108" i="9"/>
  <c r="BG213" i="9"/>
  <c r="BF178" i="9"/>
  <c r="BG299" i="9"/>
  <c r="BH64" i="9"/>
  <c r="BF281" i="9"/>
  <c r="BH204" i="9"/>
  <c r="BF139" i="9"/>
  <c r="BG95" i="9"/>
  <c r="BH95" i="9"/>
  <c r="BG229" i="9"/>
  <c r="BH252" i="9"/>
  <c r="BH117" i="9"/>
  <c r="BG117" i="9"/>
  <c r="BF77" i="9"/>
  <c r="BH77" i="9"/>
  <c r="BH316" i="9"/>
  <c r="BG254" i="9"/>
  <c r="BH213" i="9"/>
  <c r="BG89" i="9"/>
  <c r="BH63" i="9"/>
  <c r="BF330" i="9"/>
  <c r="BG131" i="9"/>
  <c r="BG146" i="9"/>
  <c r="BG150" i="9"/>
  <c r="BH150" i="9"/>
  <c r="BG62" i="9"/>
  <c r="BH146" i="9"/>
  <c r="BF309" i="9"/>
  <c r="BG349" i="9"/>
  <c r="BF252" i="9"/>
  <c r="BH131" i="9"/>
  <c r="BH309" i="9"/>
  <c r="BG167" i="9"/>
  <c r="BH139" i="9"/>
  <c r="BH266" i="9"/>
  <c r="BH155" i="9"/>
  <c r="BF295" i="9"/>
  <c r="BG293" i="9"/>
  <c r="BF155" i="9"/>
  <c r="BH295" i="9"/>
  <c r="BG354" i="9"/>
  <c r="BG252" i="9"/>
  <c r="BH167" i="9"/>
  <c r="BG197" i="9"/>
  <c r="BG66" i="9"/>
  <c r="BF66" i="9"/>
  <c r="BH62" i="9"/>
  <c r="BH275" i="9"/>
  <c r="BG275" i="9"/>
  <c r="BG266" i="9"/>
  <c r="BF207" i="9"/>
  <c r="BF140" i="9"/>
  <c r="BF253" i="9"/>
  <c r="BH354" i="9"/>
  <c r="BH197" i="9"/>
  <c r="BG253" i="9"/>
  <c r="BH58" i="9"/>
  <c r="BH104" i="9"/>
  <c r="BH339" i="9"/>
  <c r="BG339" i="9"/>
  <c r="BH226" i="9"/>
  <c r="BF109" i="9"/>
  <c r="BH196" i="9"/>
  <c r="BF144" i="9"/>
  <c r="BG244" i="9"/>
  <c r="BH244" i="9"/>
  <c r="BG261" i="9"/>
  <c r="BH97" i="9"/>
  <c r="BG276" i="9"/>
  <c r="BG115" i="9"/>
  <c r="BH89" i="9"/>
  <c r="BH198" i="9"/>
  <c r="BF260" i="9"/>
  <c r="BH168" i="9"/>
  <c r="BG156" i="9"/>
  <c r="BH75" i="9"/>
  <c r="BH277" i="9"/>
  <c r="BH162" i="9"/>
  <c r="BF277" i="9"/>
  <c r="BG162" i="9"/>
  <c r="BH125" i="9"/>
  <c r="BH90" i="9"/>
  <c r="BG110" i="9"/>
  <c r="BG285" i="9"/>
  <c r="BH172" i="9"/>
  <c r="BF328" i="9"/>
  <c r="BH346" i="9"/>
  <c r="BG270" i="9"/>
  <c r="BF172" i="9"/>
  <c r="BH87" i="9"/>
  <c r="BG120" i="9"/>
  <c r="BF226" i="9"/>
  <c r="BH59" i="9"/>
  <c r="BH327" i="9"/>
  <c r="BH299" i="9"/>
  <c r="BG130" i="9"/>
  <c r="BG125" i="9"/>
  <c r="BF83" i="9"/>
  <c r="BH265" i="9"/>
  <c r="BG291" i="9"/>
  <c r="BH302" i="9"/>
  <c r="BG238" i="9"/>
  <c r="BH130" i="9"/>
  <c r="BG302" i="9"/>
  <c r="BH229" i="9"/>
  <c r="BH274" i="9"/>
  <c r="BG73" i="9"/>
  <c r="BF355" i="9"/>
  <c r="BF335" i="9"/>
  <c r="BF276" i="9"/>
  <c r="BF223" i="9"/>
  <c r="BG144" i="9"/>
  <c r="BH223" i="9"/>
  <c r="BF82" i="9"/>
  <c r="BF97" i="9"/>
  <c r="BF99" i="9"/>
  <c r="BF261" i="9"/>
  <c r="BG355" i="9"/>
  <c r="BG335" i="9"/>
  <c r="BH73" i="9"/>
  <c r="BG82" i="9"/>
  <c r="BF274" i="9"/>
  <c r="BH173" i="9"/>
  <c r="BG259" i="9"/>
  <c r="BG87" i="9"/>
  <c r="BH259" i="9"/>
  <c r="BH214" i="9"/>
  <c r="BH273" i="9"/>
  <c r="BF89" i="9"/>
  <c r="BH258" i="9"/>
  <c r="BH231" i="9"/>
  <c r="BG207" i="9"/>
  <c r="BG217" i="9"/>
  <c r="BG231" i="9"/>
  <c r="BG168" i="9"/>
  <c r="BG258" i="9"/>
  <c r="BH285" i="9"/>
  <c r="BH78" i="9"/>
  <c r="BG141" i="9"/>
  <c r="BF61" i="9"/>
  <c r="BH228" i="9"/>
  <c r="BG182" i="9"/>
  <c r="BF156" i="9"/>
  <c r="BH116" i="9"/>
  <c r="BH143" i="9"/>
  <c r="BG336" i="9"/>
  <c r="BG116" i="9"/>
  <c r="BF196" i="9"/>
  <c r="BH166" i="9"/>
  <c r="BF351" i="9"/>
  <c r="BF143" i="9"/>
  <c r="BF249" i="9"/>
  <c r="BH56" i="9"/>
  <c r="BG249" i="9"/>
  <c r="BF191" i="9"/>
  <c r="BG260" i="9"/>
  <c r="BG198" i="9"/>
  <c r="BH331" i="9"/>
  <c r="BF176" i="9"/>
  <c r="BF171" i="9"/>
  <c r="BF270" i="9"/>
  <c r="BH171" i="9"/>
  <c r="BH298" i="9"/>
  <c r="BG242" i="9"/>
  <c r="BG208" i="9"/>
  <c r="BH191" i="9"/>
  <c r="BF166" i="9"/>
  <c r="BF298" i="9"/>
  <c r="BH351" i="9"/>
  <c r="BG187" i="9"/>
  <c r="BF187" i="9"/>
  <c r="BF336" i="9"/>
  <c r="BF141" i="9"/>
  <c r="BH101" i="9"/>
  <c r="BH208" i="9"/>
  <c r="BF316" i="9"/>
  <c r="BH308" i="9"/>
  <c r="BF230" i="9"/>
  <c r="BF256" i="9"/>
  <c r="BF182" i="9"/>
  <c r="BF331" i="9"/>
  <c r="BG316" i="9"/>
  <c r="BH251" i="9"/>
  <c r="BH109" i="9"/>
  <c r="BF64" i="9"/>
  <c r="BG64" i="9"/>
  <c r="BG138" i="9"/>
  <c r="BH333" i="9"/>
  <c r="BF263" i="9"/>
  <c r="BH267" i="9"/>
  <c r="BG269" i="9"/>
  <c r="BH106" i="9"/>
  <c r="BH350" i="9"/>
  <c r="BG186" i="9"/>
  <c r="BG106" i="9"/>
  <c r="BH235" i="9"/>
  <c r="BF271" i="9"/>
  <c r="BG263" i="9"/>
  <c r="BH289" i="9"/>
  <c r="BH271" i="9"/>
  <c r="BF320" i="9"/>
  <c r="BH292" i="9"/>
  <c r="BF296" i="9"/>
  <c r="BH296" i="9"/>
  <c r="BG235" i="9"/>
  <c r="BH181" i="9"/>
  <c r="BF181" i="9"/>
  <c r="BG98" i="9"/>
  <c r="BF333" i="9"/>
  <c r="BH65" i="9"/>
  <c r="BG65" i="9"/>
  <c r="BF292" i="9"/>
  <c r="BG350" i="9"/>
  <c r="BG218" i="9"/>
  <c r="BF218" i="9"/>
  <c r="BF98" i="9"/>
  <c r="BH320" i="9"/>
  <c r="BF289" i="9"/>
  <c r="BG206" i="9"/>
  <c r="BF206" i="9"/>
  <c r="BH134" i="9"/>
  <c r="BG183" i="9"/>
  <c r="BG228" i="9"/>
  <c r="BH237" i="9"/>
  <c r="BG91" i="9"/>
  <c r="BF311" i="9"/>
  <c r="BF101" i="9"/>
  <c r="BH99" i="9"/>
  <c r="BG56" i="9"/>
  <c r="BH140" i="9"/>
  <c r="BH195" i="9"/>
  <c r="BH319" i="9"/>
  <c r="BH341" i="9"/>
  <c r="BG341" i="9"/>
  <c r="BG237" i="9"/>
  <c r="BG267" i="9"/>
  <c r="BH264" i="9"/>
  <c r="BF188" i="9"/>
  <c r="BG353" i="9"/>
  <c r="BH199" i="9"/>
  <c r="BG306" i="9"/>
  <c r="BF102" i="9"/>
  <c r="BF138" i="9"/>
  <c r="BG311" i="9"/>
  <c r="BH210" i="9"/>
  <c r="BF129" i="9"/>
  <c r="BF205" i="9"/>
  <c r="BH306" i="9"/>
  <c r="BG203" i="9"/>
  <c r="BG102" i="9"/>
  <c r="BH242" i="9"/>
  <c r="BG264" i="9"/>
  <c r="BH203" i="9"/>
  <c r="BH103" i="9"/>
  <c r="BH120" i="9"/>
  <c r="BF247" i="9"/>
  <c r="BG216" i="9"/>
  <c r="BG257" i="9"/>
  <c r="BF58" i="9"/>
  <c r="BF193" i="9"/>
  <c r="BG297" i="9"/>
  <c r="BH328" i="9"/>
  <c r="BF115" i="9"/>
  <c r="BG78" i="9"/>
  <c r="BH246" i="9"/>
  <c r="BF229" i="9"/>
  <c r="BH256" i="9"/>
  <c r="BF246" i="9"/>
  <c r="BF175" i="9"/>
  <c r="BG175" i="9"/>
  <c r="BF132" i="9"/>
  <c r="BG178" i="9"/>
  <c r="BG163" i="9"/>
  <c r="BH291" i="9"/>
  <c r="BH325" i="9"/>
  <c r="BF90" i="9"/>
  <c r="BF250" i="9"/>
  <c r="BF184" i="9"/>
  <c r="BF327" i="9"/>
  <c r="BF75" i="9"/>
  <c r="BH297" i="9"/>
  <c r="BH193" i="9"/>
  <c r="BG139" i="9"/>
  <c r="BG250" i="9"/>
  <c r="BG94" i="9"/>
  <c r="BG161" i="9"/>
  <c r="BH161" i="9"/>
  <c r="BH239" i="9"/>
  <c r="BG204" i="9"/>
  <c r="BG61" i="9"/>
  <c r="BG173" i="9"/>
  <c r="BG214" i="9"/>
  <c r="BG265" i="9"/>
  <c r="BH257" i="9"/>
  <c r="BF239" i="9"/>
  <c r="BF308" i="9"/>
  <c r="BG281" i="9"/>
  <c r="BG176" i="9"/>
  <c r="BH163" i="9"/>
  <c r="BH83" i="9"/>
  <c r="BG104" i="9"/>
  <c r="BG230" i="9"/>
  <c r="BH94" i="9"/>
  <c r="BG132" i="9"/>
  <c r="BG288" i="9"/>
  <c r="BG317" i="9"/>
  <c r="BH217" i="9"/>
  <c r="BF325" i="9"/>
  <c r="BH178" i="9"/>
  <c r="BH288" i="9"/>
  <c r="BH165" i="9"/>
  <c r="BF204" i="9"/>
  <c r="BF165" i="9"/>
  <c r="BH179" i="9"/>
  <c r="BH60" i="9"/>
  <c r="BG180" i="9"/>
  <c r="BG219" i="9"/>
  <c r="BG169" i="9"/>
  <c r="BF186" i="9"/>
  <c r="BF299" i="9"/>
  <c r="BF317" i="9"/>
  <c r="BG129" i="9"/>
  <c r="BG189" i="9"/>
  <c r="BF269" i="9"/>
  <c r="BG188" i="9"/>
  <c r="BH314" i="9"/>
  <c r="BH105" i="9"/>
  <c r="BG247" i="9"/>
  <c r="BG179" i="9"/>
  <c r="BG195" i="9"/>
  <c r="BF189" i="9"/>
  <c r="BF157" i="9"/>
  <c r="BF307" i="9"/>
  <c r="BG304" i="9"/>
  <c r="BH126" i="9"/>
  <c r="BH330" i="9"/>
  <c r="BG107" i="9"/>
  <c r="BG105" i="9"/>
  <c r="BH202" i="9"/>
  <c r="BH169" i="9"/>
  <c r="BG314" i="9"/>
  <c r="BG103" i="9"/>
  <c r="BG60" i="9"/>
  <c r="BH272" i="9"/>
  <c r="BG330" i="9"/>
  <c r="BF304" i="9"/>
  <c r="BF216" i="9"/>
  <c r="BF59" i="9"/>
  <c r="BF91" i="9"/>
  <c r="BF284" i="9"/>
  <c r="BF134" i="9"/>
  <c r="BG273" i="9"/>
  <c r="BG346" i="9"/>
  <c r="BH148" i="9"/>
  <c r="BG148" i="9"/>
  <c r="BH219" i="9"/>
  <c r="BF251" i="9"/>
  <c r="BF100" i="9"/>
  <c r="BF63" i="9"/>
  <c r="BG319" i="9"/>
  <c r="BH307" i="9"/>
  <c r="BH184" i="9"/>
  <c r="BH284" i="9"/>
  <c r="BF110" i="9"/>
  <c r="BH353" i="9"/>
  <c r="BF180" i="9"/>
  <c r="BF272" i="9"/>
  <c r="BG63" i="9"/>
  <c r="BG100" i="9"/>
  <c r="BF202" i="9"/>
  <c r="BG221" i="9"/>
  <c r="BH183" i="9"/>
  <c r="BF107" i="9"/>
  <c r="BF221" i="9"/>
  <c r="BH281" i="9"/>
  <c r="BF210" i="9"/>
  <c r="BG126" i="9"/>
  <c r="BH205" i="9"/>
  <c r="BG233" i="9"/>
  <c r="BG199" i="9"/>
  <c r="BF238" i="9"/>
  <c r="BH157" i="9"/>
  <c r="BH233" i="9"/>
  <c r="BO58" i="9" l="1"/>
  <c r="BO60" i="9" s="1"/>
  <c r="BN58" i="9"/>
  <c r="BN60" i="9" s="1"/>
  <c r="BM53" i="9"/>
  <c r="BM55" i="9"/>
  <c r="BM57" i="9" s="1"/>
  <c r="BN53" i="9"/>
  <c r="BN55" i="9"/>
  <c r="BN57" i="9" s="1"/>
  <c r="BN65" i="9"/>
  <c r="BM61" i="9"/>
  <c r="BM63" i="9" s="1"/>
  <c r="BM58" i="9"/>
  <c r="BM60" i="9" s="1"/>
  <c r="BO53" i="9"/>
  <c r="BO55" i="9"/>
  <c r="BO57" i="9" s="1"/>
  <c r="BO65" i="9"/>
  <c r="BO61" i="9"/>
  <c r="BO63" i="9" s="1"/>
  <c r="BM65" i="9"/>
  <c r="BN61" i="9"/>
  <c r="BN63" i="9" s="1"/>
  <c r="BH55" i="9"/>
  <c r="BG55" i="9"/>
  <c r="BF55" i="9"/>
</calcChain>
</file>

<file path=xl/sharedStrings.xml><?xml version="1.0" encoding="utf-8"?>
<sst xmlns="http://schemas.openxmlformats.org/spreadsheetml/2006/main" count="124" uniqueCount="71">
  <si>
    <t>10万円</t>
  </si>
  <si>
    <t>15万円</t>
  </si>
  <si>
    <t>製品</t>
  </si>
  <si>
    <t>連番</t>
    <rPh sb="0" eb="2">
      <t>レンバン</t>
    </rPh>
    <phoneticPr fontId="18"/>
  </si>
  <si>
    <t>効用値</t>
    <rPh sb="0" eb="2">
      <t>コウヨウ</t>
    </rPh>
    <rPh sb="2" eb="3">
      <t>チ</t>
    </rPh>
    <phoneticPr fontId="20"/>
  </si>
  <si>
    <t>全体効用値</t>
    <rPh sb="0" eb="2">
      <t>ゼンタイ</t>
    </rPh>
    <phoneticPr fontId="18"/>
  </si>
  <si>
    <t>Exponent</t>
  </si>
  <si>
    <t>Share of preference</t>
    <phoneticPr fontId="18"/>
  </si>
  <si>
    <t>total</t>
    <phoneticPr fontId="18"/>
  </si>
  <si>
    <t>SUBTOTAL</t>
    <phoneticPr fontId="18"/>
  </si>
  <si>
    <t>ファーストコピータイム</t>
    <phoneticPr fontId="21"/>
  </si>
  <si>
    <t>8秒</t>
  </si>
  <si>
    <t>12秒</t>
  </si>
  <si>
    <t>16秒</t>
  </si>
  <si>
    <t>連続複写速度</t>
    <phoneticPr fontId="21"/>
  </si>
  <si>
    <t>30枚/分</t>
  </si>
  <si>
    <t>24枚/分</t>
  </si>
  <si>
    <t>15枚/分</t>
  </si>
  <si>
    <t>複写防止機能</t>
    <phoneticPr fontId="21"/>
  </si>
  <si>
    <t>あり</t>
    <phoneticPr fontId="21"/>
  </si>
  <si>
    <t>なし</t>
    <phoneticPr fontId="21"/>
  </si>
  <si>
    <t>価格</t>
    <phoneticPr fontId="21"/>
  </si>
  <si>
    <t>5万円</t>
  </si>
  <si>
    <t>メーカー</t>
    <phoneticPr fontId="21"/>
  </si>
  <si>
    <t>製品X</t>
    <rPh sb="0" eb="3">
      <t>セイヒンｘ</t>
    </rPh>
    <phoneticPr fontId="21"/>
  </si>
  <si>
    <t>競合製品Y</t>
    <rPh sb="0" eb="2">
      <t>キョウゴウ</t>
    </rPh>
    <rPh sb="2" eb="4">
      <t>セイヒン</t>
    </rPh>
    <phoneticPr fontId="21"/>
  </si>
  <si>
    <t>競合製品Z</t>
    <rPh sb="0" eb="2">
      <t>キョウゴウ</t>
    </rPh>
    <rPh sb="2" eb="4">
      <t>セイヒン</t>
    </rPh>
    <phoneticPr fontId="21"/>
  </si>
  <si>
    <t>製品X</t>
    <phoneticPr fontId="18"/>
  </si>
  <si>
    <t>競合製品Y</t>
    <phoneticPr fontId="18"/>
  </si>
  <si>
    <t>競合製品Z</t>
    <phoneticPr fontId="18"/>
  </si>
  <si>
    <t>ファーストコピータイム</t>
    <phoneticPr fontId="18"/>
  </si>
  <si>
    <t>連続複写速度</t>
    <phoneticPr fontId="18"/>
  </si>
  <si>
    <t>価格</t>
    <phoneticPr fontId="18"/>
  </si>
  <si>
    <t>複写防止機能</t>
    <phoneticPr fontId="18"/>
  </si>
  <si>
    <t>あり</t>
  </si>
  <si>
    <t>なし</t>
  </si>
  <si>
    <t>製品X</t>
  </si>
  <si>
    <t>グループ</t>
    <phoneticPr fontId="18"/>
  </si>
  <si>
    <t>ファーストコピータイム(秒)</t>
    <rPh sb="12" eb="13">
      <t>ビョウ</t>
    </rPh>
    <phoneticPr fontId="18"/>
  </si>
  <si>
    <t>12未満の中間値</t>
    <rPh sb="2" eb="4">
      <t>ミマン</t>
    </rPh>
    <rPh sb="5" eb="7">
      <t>チュウカン</t>
    </rPh>
    <rPh sb="7" eb="8">
      <t>チ</t>
    </rPh>
    <phoneticPr fontId="18"/>
  </si>
  <si>
    <t>12超の中間値</t>
    <rPh sb="2" eb="3">
      <t>チョウ</t>
    </rPh>
    <rPh sb="4" eb="6">
      <t>チュウカン</t>
    </rPh>
    <rPh sb="6" eb="7">
      <t>チ</t>
    </rPh>
    <phoneticPr fontId="18"/>
  </si>
  <si>
    <t>24未満の中間値</t>
    <rPh sb="2" eb="4">
      <t>ミマン</t>
    </rPh>
    <rPh sb="5" eb="7">
      <t>チュウカン</t>
    </rPh>
    <rPh sb="7" eb="8">
      <t>チ</t>
    </rPh>
    <phoneticPr fontId="18"/>
  </si>
  <si>
    <t>24超の中間値</t>
    <rPh sb="2" eb="3">
      <t>チョウ</t>
    </rPh>
    <rPh sb="4" eb="6">
      <t>チュウカン</t>
    </rPh>
    <rPh sb="6" eb="7">
      <t>チ</t>
    </rPh>
    <phoneticPr fontId="18"/>
  </si>
  <si>
    <t>10未満の中間値</t>
    <rPh sb="2" eb="4">
      <t>ミマン</t>
    </rPh>
    <phoneticPr fontId="18"/>
  </si>
  <si>
    <t>10超の中間値</t>
    <rPh sb="2" eb="3">
      <t>チョウ</t>
    </rPh>
    <phoneticPr fontId="18"/>
  </si>
  <si>
    <t>メーカー</t>
  </si>
  <si>
    <t>価格</t>
  </si>
  <si>
    <t>Ｘ社の製品</t>
    <phoneticPr fontId="18"/>
  </si>
  <si>
    <t>Y社の製品</t>
    <phoneticPr fontId="18"/>
  </si>
  <si>
    <t>Z社の製品</t>
    <phoneticPr fontId="18"/>
  </si>
  <si>
    <t>価格
（万円）</t>
    <rPh sb="4" eb="6">
      <t>マンエン</t>
    </rPh>
    <phoneticPr fontId="21"/>
  </si>
  <si>
    <t>ファーストコピータイム</t>
  </si>
  <si>
    <t>連続複写速度</t>
  </si>
  <si>
    <t>複写防止機能</t>
  </si>
  <si>
    <t>属性1</t>
    <rPh sb="0" eb="2">
      <t>ゾクセイ</t>
    </rPh>
    <phoneticPr fontId="18"/>
  </si>
  <si>
    <t>属性2</t>
    <rPh sb="0" eb="2">
      <t>ゾクセイ</t>
    </rPh>
    <phoneticPr fontId="18"/>
  </si>
  <si>
    <t>属性3</t>
    <rPh sb="0" eb="2">
      <t>ゾクセイ</t>
    </rPh>
    <phoneticPr fontId="18"/>
  </si>
  <si>
    <t>属性4</t>
    <rPh sb="0" eb="2">
      <t>ゾクセイ</t>
    </rPh>
    <phoneticPr fontId="18"/>
  </si>
  <si>
    <t>属性5</t>
    <rPh sb="0" eb="2">
      <t>ゾクセイ</t>
    </rPh>
    <phoneticPr fontId="18"/>
  </si>
  <si>
    <t>水準1</t>
    <rPh sb="0" eb="2">
      <t>スイジュン</t>
    </rPh>
    <phoneticPr fontId="18"/>
  </si>
  <si>
    <t>水準2</t>
    <rPh sb="0" eb="2">
      <t>スイジュン</t>
    </rPh>
    <phoneticPr fontId="18"/>
  </si>
  <si>
    <t>水準3</t>
    <rPh sb="0" eb="2">
      <t>スイジュン</t>
    </rPh>
    <phoneticPr fontId="18"/>
  </si>
  <si>
    <t>X社</t>
    <rPh sb="1" eb="2">
      <t>シャ</t>
    </rPh>
    <phoneticPr fontId="21"/>
  </si>
  <si>
    <t>Y社</t>
    <rPh sb="1" eb="2">
      <t>シャ</t>
    </rPh>
    <phoneticPr fontId="21"/>
  </si>
  <si>
    <t>Z社</t>
    <rPh sb="1" eb="2">
      <t>シャ</t>
    </rPh>
    <phoneticPr fontId="21"/>
  </si>
  <si>
    <t>Ｘ社の製品</t>
    <phoneticPr fontId="20"/>
  </si>
  <si>
    <t>Y社の製品</t>
    <phoneticPr fontId="20"/>
  </si>
  <si>
    <t>シミュレーション設定</t>
    <rPh sb="8" eb="10">
      <t>セッテイ</t>
    </rPh>
    <phoneticPr fontId="18"/>
  </si>
  <si>
    <t>属性水準</t>
    <rPh sb="0" eb="4">
      <t>ゾクセイスイジュン</t>
    </rPh>
    <phoneticPr fontId="18"/>
  </si>
  <si>
    <t>複写防止機能
（1＝あり　2＝なし）</t>
    <rPh sb="0" eb="2">
      <t>フクシャ</t>
    </rPh>
    <rPh sb="2" eb="4">
      <t>ボウシ</t>
    </rPh>
    <rPh sb="4" eb="6">
      <t>キノウ</t>
    </rPh>
    <phoneticPr fontId="21"/>
  </si>
  <si>
    <t>連続複写速度
（枚/分）</t>
    <rPh sb="0" eb="2">
      <t>レンゾク</t>
    </rPh>
    <rPh sb="2" eb="4">
      <t>フクシャ</t>
    </rPh>
    <rPh sb="4" eb="6">
      <t>ソクド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</si>
</sst>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"/>
    <numFmt numFmtId="178" formatCode="0E+00"/>
    <numFmt numFmtId="179" formatCode="0.0000_ "/>
    <numFmt numFmtId="180" formatCode="0&quot;秒&quot;"/>
  </numFmts>
  <fonts count="28" x14ac:knownFonts="1"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9"/>
      <color rgb="FF006100"/>
      <name val="ＭＳ Ｐゴシック"/>
      <family val="2"/>
      <charset val="128"/>
    </font>
    <font>
      <sz val="9"/>
      <color rgb="FF9C0006"/>
      <name val="ＭＳ Ｐゴシック"/>
      <family val="2"/>
      <charset val="128"/>
    </font>
    <font>
      <sz val="9"/>
      <color rgb="FF9C5700"/>
      <name val="ＭＳ Ｐゴシック"/>
      <family val="2"/>
      <charset val="128"/>
    </font>
    <font>
      <sz val="9"/>
      <color rgb="FF3F3F76"/>
      <name val="ＭＳ Ｐゴシック"/>
      <family val="2"/>
      <charset val="128"/>
    </font>
    <font>
      <b/>
      <sz val="9"/>
      <color rgb="FF3F3F3F"/>
      <name val="ＭＳ Ｐゴシック"/>
      <family val="2"/>
      <charset val="128"/>
    </font>
    <font>
      <b/>
      <sz val="9"/>
      <color rgb="FFFA7D00"/>
      <name val="ＭＳ Ｐゴシック"/>
      <family val="2"/>
      <charset val="128"/>
    </font>
    <font>
      <sz val="9"/>
      <color rgb="FFFA7D00"/>
      <name val="ＭＳ Ｐゴシック"/>
      <family val="2"/>
      <charset val="128"/>
    </font>
    <font>
      <b/>
      <sz val="9"/>
      <color theme="0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i/>
      <sz val="9"/>
      <color rgb="FF7F7F7F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9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name val="Microsoft Sans Serif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MS UI Gothic"/>
      <family val="3"/>
      <charset val="128"/>
    </font>
    <font>
      <b/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ＭＳ Ｐゴシック"/>
      <family val="2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22" fillId="0" borderId="0" applyBorder="0" applyProtection="0">
      <alignment horizontal="left" vertical="top" wrapText="1"/>
      <protection locked="0"/>
    </xf>
  </cellStyleXfs>
  <cellXfs count="59">
    <xf numFmtId="0" fontId="0" fillId="0" borderId="0" xfId="0">
      <alignment vertical="center"/>
    </xf>
    <xf numFmtId="0" fontId="24" fillId="39" borderId="11" xfId="42" applyFont="1" applyFill="1" applyBorder="1" applyAlignment="1" applyProtection="1">
      <alignment horizontal="center" vertical="center"/>
    </xf>
    <xf numFmtId="0" fontId="24" fillId="39" borderId="11" xfId="42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5" fillId="40" borderId="10" xfId="0" applyFont="1" applyFill="1" applyBorder="1" applyAlignment="1" applyProtection="1">
      <alignment horizontal="center" vertical="center"/>
    </xf>
    <xf numFmtId="0" fontId="25" fillId="36" borderId="10" xfId="0" applyFont="1" applyFill="1" applyBorder="1" applyAlignment="1" applyProtection="1">
      <alignment horizontal="center" vertical="center"/>
    </xf>
    <xf numFmtId="0" fontId="25" fillId="35" borderId="10" xfId="0" applyFont="1" applyFill="1" applyBorder="1" applyAlignment="1" applyProtection="1">
      <alignment horizontal="center" vertical="center"/>
    </xf>
    <xf numFmtId="0" fontId="25" fillId="37" borderId="10" xfId="0" applyFont="1" applyFill="1" applyBorder="1" applyAlignment="1" applyProtection="1">
      <alignment horizontal="center" vertical="center"/>
    </xf>
    <xf numFmtId="0" fontId="25" fillId="38" borderId="10" xfId="0" applyFont="1" applyFill="1" applyBorder="1" applyAlignment="1" applyProtection="1">
      <alignment horizontal="center" vertical="center"/>
    </xf>
    <xf numFmtId="180" fontId="23" fillId="36" borderId="14" xfId="0" applyNumberFormat="1" applyFont="1" applyFill="1" applyBorder="1" applyAlignment="1" applyProtection="1">
      <alignment horizontal="center" vertical="top" wrapText="1"/>
    </xf>
    <xf numFmtId="180" fontId="23" fillId="35" borderId="15" xfId="0" applyNumberFormat="1" applyFont="1" applyFill="1" applyBorder="1" applyAlignment="1" applyProtection="1">
      <alignment horizontal="center" vertical="top" wrapText="1"/>
    </xf>
    <xf numFmtId="180" fontId="23" fillId="37" borderId="15" xfId="0" applyNumberFormat="1" applyFont="1" applyFill="1" applyBorder="1" applyAlignment="1" applyProtection="1">
      <alignment horizontal="center" vertical="top" wrapText="1"/>
    </xf>
    <xf numFmtId="180" fontId="23" fillId="38" borderId="16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vertical="top" wrapText="1" shrinkToFi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43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top" wrapText="1" shrinkToFit="1"/>
    </xf>
    <xf numFmtId="56" fontId="25" fillId="0" borderId="0" xfId="0" applyNumberFormat="1" applyFont="1" applyFill="1" applyBorder="1" applyAlignment="1" applyProtection="1">
      <alignment horizontal="center" vertical="top" wrapText="1" shrinkToFit="1"/>
    </xf>
    <xf numFmtId="0" fontId="25" fillId="0" borderId="0" xfId="43" applyFont="1" applyFill="1" applyBorder="1" applyAlignment="1" applyProtection="1">
      <alignment horizontal="left" vertical="top" wrapText="1"/>
    </xf>
    <xf numFmtId="176" fontId="25" fillId="0" borderId="0" xfId="0" applyNumberFormat="1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top"/>
    </xf>
    <xf numFmtId="1" fontId="25" fillId="0" borderId="0" xfId="0" applyNumberFormat="1" applyFont="1" applyFill="1" applyBorder="1" applyAlignment="1" applyProtection="1">
      <alignment vertical="top"/>
    </xf>
    <xf numFmtId="0" fontId="25" fillId="0" borderId="0" xfId="42" applyFont="1" applyFill="1" applyBorder="1" applyAlignment="1" applyProtection="1">
      <alignment horizontal="center" vertical="center" wrapText="1"/>
    </xf>
    <xf numFmtId="176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top" shrinkToFit="1"/>
    </xf>
    <xf numFmtId="177" fontId="25" fillId="0" borderId="0" xfId="0" applyNumberFormat="1" applyFont="1" applyFill="1" applyBorder="1" applyAlignment="1" applyProtection="1">
      <alignment horizontal="center" vertical="center"/>
    </xf>
    <xf numFmtId="177" fontId="25" fillId="0" borderId="0" xfId="0" applyNumberFormat="1" applyFont="1" applyFill="1" applyBorder="1" applyProtection="1">
      <alignment vertical="center"/>
    </xf>
    <xf numFmtId="179" fontId="25" fillId="0" borderId="0" xfId="0" applyNumberFormat="1" applyFont="1" applyFill="1" applyBorder="1" applyProtection="1">
      <alignment vertical="center"/>
    </xf>
    <xf numFmtId="178" fontId="25" fillId="0" borderId="0" xfId="0" applyNumberFormat="1" applyFont="1" applyFill="1" applyBorder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33" borderId="10" xfId="0" applyFont="1" applyFill="1" applyBorder="1" applyAlignment="1" applyProtection="1">
      <alignment horizontal="center" vertical="center"/>
    </xf>
    <xf numFmtId="0" fontId="24" fillId="0" borderId="0" xfId="0" applyFont="1" applyBorder="1" applyProtection="1">
      <alignment vertical="center"/>
    </xf>
    <xf numFmtId="0" fontId="24" fillId="0" borderId="10" xfId="0" applyFont="1" applyBorder="1" applyAlignment="1" applyProtection="1">
      <alignment horizontal="center" vertical="center"/>
    </xf>
    <xf numFmtId="0" fontId="27" fillId="0" borderId="18" xfId="0" applyFont="1" applyBorder="1" applyProtection="1">
      <alignment vertical="center"/>
    </xf>
    <xf numFmtId="176" fontId="24" fillId="0" borderId="0" xfId="0" applyNumberFormat="1" applyFo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Protection="1">
      <alignment vertical="center"/>
    </xf>
    <xf numFmtId="0" fontId="24" fillId="0" borderId="17" xfId="0" applyFont="1" applyBorder="1" applyProtection="1">
      <alignment vertical="center"/>
    </xf>
    <xf numFmtId="1" fontId="26" fillId="34" borderId="19" xfId="0" applyNumberFormat="1" applyFont="1" applyFill="1" applyBorder="1" applyAlignment="1" applyProtection="1">
      <alignment horizontal="center" vertical="center"/>
      <protection locked="0"/>
    </xf>
    <xf numFmtId="1" fontId="26" fillId="34" borderId="20" xfId="0" applyNumberFormat="1" applyFont="1" applyFill="1" applyBorder="1" applyAlignment="1" applyProtection="1">
      <alignment horizontal="center" vertical="center"/>
      <protection locked="0"/>
    </xf>
    <xf numFmtId="1" fontId="26" fillId="34" borderId="21" xfId="0" applyNumberFormat="1" applyFont="1" applyFill="1" applyBorder="1" applyAlignment="1" applyProtection="1">
      <alignment horizontal="center" vertical="center"/>
      <protection locked="0"/>
    </xf>
    <xf numFmtId="1" fontId="26" fillId="34" borderId="22" xfId="0" applyNumberFormat="1" applyFont="1" applyFill="1" applyBorder="1" applyAlignment="1" applyProtection="1">
      <alignment horizontal="center" vertical="center"/>
      <protection locked="0"/>
    </xf>
    <xf numFmtId="1" fontId="26" fillId="34" borderId="10" xfId="0" applyNumberFormat="1" applyFont="1" applyFill="1" applyBorder="1" applyAlignment="1" applyProtection="1">
      <alignment horizontal="center" vertical="center"/>
      <protection locked="0"/>
    </xf>
    <xf numFmtId="1" fontId="26" fillId="34" borderId="23" xfId="0" applyNumberFormat="1" applyFont="1" applyFill="1" applyBorder="1" applyAlignment="1" applyProtection="1">
      <alignment horizontal="center" vertical="center"/>
      <protection locked="0"/>
    </xf>
    <xf numFmtId="1" fontId="26" fillId="34" borderId="24" xfId="0" applyNumberFormat="1" applyFont="1" applyFill="1" applyBorder="1" applyAlignment="1" applyProtection="1">
      <alignment horizontal="center" vertical="center"/>
      <protection locked="0"/>
    </xf>
    <xf numFmtId="1" fontId="26" fillId="34" borderId="25" xfId="0" applyNumberFormat="1" applyFont="1" applyFill="1" applyBorder="1" applyAlignment="1" applyProtection="1">
      <alignment horizontal="center" vertical="center"/>
      <protection locked="0"/>
    </xf>
    <xf numFmtId="1" fontId="26" fillId="34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top" wrapText="1" shrinkToFit="1"/>
    </xf>
    <xf numFmtId="179" fontId="24" fillId="0" borderId="0" xfId="0" applyNumberFormat="1" applyFont="1" applyBorder="1" applyProtection="1">
      <alignment vertical="center"/>
    </xf>
    <xf numFmtId="0" fontId="24" fillId="0" borderId="0" xfId="0" applyFont="1" applyProtection="1">
      <alignment vertical="center"/>
    </xf>
    <xf numFmtId="177" fontId="24" fillId="0" borderId="0" xfId="0" applyNumberFormat="1" applyFont="1" applyFill="1" applyBorder="1" applyProtection="1">
      <alignment vertical="center"/>
    </xf>
    <xf numFmtId="0" fontId="23" fillId="40" borderId="10" xfId="0" applyFont="1" applyFill="1" applyBorder="1" applyAlignment="1" applyProtection="1">
      <alignment horizontal="center" vertical="top"/>
    </xf>
    <xf numFmtId="0" fontId="27" fillId="33" borderId="12" xfId="0" applyFont="1" applyFill="1" applyBorder="1" applyAlignment="1" applyProtection="1">
      <alignment horizontal="center" vertical="center"/>
    </xf>
    <xf numFmtId="0" fontId="27" fillId="33" borderId="1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[0.00]_Sheet1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7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605342790932499E-3"/>
          <c:y val="3.4956249173889238E-2"/>
          <c:w val="0.96516231195566116"/>
          <c:h val="0.945068664169787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FFC-4C87-8055-B9A46A8D6C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FFC-4C87-8055-B9A46A8D6C7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FFC-4C87-8055-B9A46A8D6C7D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FFC-4C87-8055-B9A46A8D6C7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3FFC-4C87-8055-B9A46A8D6C7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Sheet!$BM$52:$BO$52</c:f>
              <c:strCache>
                <c:ptCount val="3"/>
                <c:pt idx="0">
                  <c:v>Ｘ社の製品</c:v>
                </c:pt>
                <c:pt idx="1">
                  <c:v>Y社の製品</c:v>
                </c:pt>
                <c:pt idx="2">
                  <c:v>Z社の製品</c:v>
                </c:pt>
              </c:strCache>
            </c:strRef>
          </c:cat>
          <c:val>
            <c:numRef>
              <c:f>Sheet!$BM$53:$BO$53</c:f>
              <c:numCache>
                <c:formatCode>0.0%</c:formatCode>
                <c:ptCount val="3"/>
                <c:pt idx="0">
                  <c:v>0.37492084446948604</c:v>
                </c:pt>
                <c:pt idx="1">
                  <c:v>0.34293512328437942</c:v>
                </c:pt>
                <c:pt idx="2">
                  <c:v>0.28214403224613477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FC-4C87-8055-B9A46A8D6C7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</xdr:row>
      <xdr:rowOff>38100</xdr:rowOff>
    </xdr:from>
    <xdr:to>
      <xdr:col>20</xdr:col>
      <xdr:colOff>57150</xdr:colOff>
      <xdr:row>37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21831D-CFC5-4D90-BAD9-24157240B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76199</xdr:colOff>
      <xdr:row>16</xdr:row>
      <xdr:rowOff>114300</xdr:rowOff>
    </xdr:from>
    <xdr:to>
      <xdr:col>7</xdr:col>
      <xdr:colOff>28575</xdr:colOff>
      <xdr:row>24</xdr:row>
      <xdr:rowOff>104775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450DDE3-9EE8-4101-941E-E382D79A820D}"/>
            </a:ext>
          </a:extLst>
        </xdr:cNvPr>
        <xdr:cNvSpPr/>
      </xdr:nvSpPr>
      <xdr:spPr>
        <a:xfrm>
          <a:off x="2390774" y="3924300"/>
          <a:ext cx="4638676" cy="1209675"/>
        </a:xfrm>
        <a:prstGeom prst="wedgeRoundRectCallout">
          <a:avLst>
            <a:gd name="adj1" fmla="val -19716"/>
            <a:gd name="adj2" fmla="val -62315"/>
            <a:gd name="adj3" fmla="val 16667"/>
          </a:avLst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黄色のセルにスペック数値を入れると右のグラフに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社のシェアが算出されます。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属性水準設定の値の中間値でも算出が可能です。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（例えばファーストコピータイム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秒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秒など）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範囲外の値（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秒など）でも算出可能ですが精度が下がる参考値となります。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D72B-9909-4F4F-9C41-F534DA3AD3E1}">
  <sheetPr codeName="Sheet7"/>
  <dimension ref="A2:BO356"/>
  <sheetViews>
    <sheetView showGridLines="0" tabSelected="1" workbookViewId="0">
      <selection activeCell="D12" sqref="D12"/>
    </sheetView>
  </sheetViews>
  <sheetFormatPr defaultColWidth="6.33203125" defaultRowHeight="14.25" x14ac:dyDescent="0.15"/>
  <cols>
    <col min="1" max="1" width="6.1640625" style="32" customWidth="1"/>
    <col min="2" max="2" width="13" style="32" customWidth="1"/>
    <col min="3" max="3" width="20.5" style="32" customWidth="1"/>
    <col min="4" max="7" width="22.33203125" style="32" customWidth="1"/>
    <col min="8" max="19" width="11.1640625" style="32" customWidth="1"/>
    <col min="20" max="21" width="8.1640625" style="32" customWidth="1"/>
    <col min="22" max="22" width="7" style="32" customWidth="1"/>
    <col min="23" max="25" width="8.1640625" style="32" customWidth="1"/>
    <col min="26" max="26" width="7" style="32" customWidth="1"/>
    <col min="27" max="31" width="7.5" style="32" customWidth="1"/>
    <col min="32" max="33" width="7" style="32" customWidth="1"/>
    <col min="34" max="34" width="8.1640625" style="32" customWidth="1"/>
    <col min="35" max="36" width="9.1640625" style="32" customWidth="1"/>
    <col min="37" max="37" width="7.1640625" style="32" customWidth="1"/>
    <col min="38" max="38" width="7" style="32" customWidth="1"/>
    <col min="39" max="40" width="7.83203125" style="32" customWidth="1"/>
    <col min="41" max="41" width="8.1640625" style="32" customWidth="1"/>
    <col min="42" max="43" width="7.5" style="32" customWidth="1"/>
    <col min="44" max="45" width="7.83203125" style="32" customWidth="1"/>
    <col min="46" max="46" width="8.1640625" style="32" customWidth="1"/>
    <col min="47" max="47" width="7.5" style="32" customWidth="1"/>
    <col min="48" max="48" width="7.6640625" style="32" customWidth="1"/>
    <col min="49" max="49" width="7.5" style="32" customWidth="1"/>
    <col min="50" max="51" width="7" style="32" customWidth="1"/>
    <col min="52" max="54" width="8.1640625" style="32" customWidth="1"/>
    <col min="55" max="57" width="7.83203125" style="32" customWidth="1"/>
    <col min="58" max="60" width="9.33203125" style="32" customWidth="1"/>
    <col min="61" max="61" width="6.5" style="32" customWidth="1"/>
    <col min="62" max="63" width="6.33203125" style="32"/>
    <col min="64" max="64" width="6.5" style="32" customWidth="1"/>
    <col min="65" max="66" width="8.1640625" style="32" customWidth="1"/>
    <col min="67" max="67" width="8.33203125" style="32" customWidth="1"/>
    <col min="68" max="16384" width="6.33203125" style="32"/>
  </cols>
  <sheetData>
    <row r="2" spans="1:59" x14ac:dyDescent="0.15">
      <c r="B2" s="4" t="s">
        <v>68</v>
      </c>
    </row>
    <row r="3" spans="1:59" x14ac:dyDescent="0.15">
      <c r="B3" s="56"/>
      <c r="C3" s="33" t="s">
        <v>54</v>
      </c>
      <c r="D3" s="33" t="s">
        <v>55</v>
      </c>
      <c r="E3" s="33" t="s">
        <v>56</v>
      </c>
      <c r="F3" s="33" t="s">
        <v>57</v>
      </c>
      <c r="G3" s="33" t="s">
        <v>58</v>
      </c>
    </row>
    <row r="4" spans="1:59" x14ac:dyDescent="0.15">
      <c r="B4" s="57"/>
      <c r="C4" s="5" t="s">
        <v>45</v>
      </c>
      <c r="D4" s="6" t="s">
        <v>51</v>
      </c>
      <c r="E4" s="7" t="s">
        <v>52</v>
      </c>
      <c r="F4" s="8" t="s">
        <v>53</v>
      </c>
      <c r="G4" s="9" t="s">
        <v>46</v>
      </c>
    </row>
    <row r="5" spans="1:59" s="34" customFormat="1" x14ac:dyDescent="0.15">
      <c r="B5" s="33" t="s">
        <v>59</v>
      </c>
      <c r="C5" s="35" t="s">
        <v>62</v>
      </c>
      <c r="D5" s="35" t="s">
        <v>13</v>
      </c>
      <c r="E5" s="35" t="s">
        <v>17</v>
      </c>
      <c r="F5" s="35" t="s">
        <v>35</v>
      </c>
      <c r="G5" s="35" t="s">
        <v>1</v>
      </c>
    </row>
    <row r="6" spans="1:59" s="34" customFormat="1" x14ac:dyDescent="0.15">
      <c r="B6" s="33" t="s">
        <v>60</v>
      </c>
      <c r="C6" s="35" t="s">
        <v>63</v>
      </c>
      <c r="D6" s="35" t="s">
        <v>12</v>
      </c>
      <c r="E6" s="35" t="s">
        <v>16</v>
      </c>
      <c r="F6" s="35" t="s">
        <v>34</v>
      </c>
      <c r="G6" s="35" t="s">
        <v>0</v>
      </c>
    </row>
    <row r="7" spans="1:59" s="34" customFormat="1" x14ac:dyDescent="0.15">
      <c r="B7" s="33" t="s">
        <v>61</v>
      </c>
      <c r="C7" s="35" t="s">
        <v>64</v>
      </c>
      <c r="D7" s="35" t="s">
        <v>11</v>
      </c>
      <c r="E7" s="35" t="s">
        <v>15</v>
      </c>
      <c r="F7" s="36"/>
      <c r="G7" s="35" t="s">
        <v>22</v>
      </c>
      <c r="BD7" s="37"/>
      <c r="BE7" s="37"/>
      <c r="BF7" s="37"/>
      <c r="BG7" s="37"/>
    </row>
    <row r="8" spans="1:59" s="34" customFormat="1" x14ac:dyDescent="0.15"/>
    <row r="9" spans="1:59" s="34" customFormat="1" x14ac:dyDescent="0.15">
      <c r="A9" s="32"/>
      <c r="G9" s="38"/>
      <c r="H9" s="39"/>
      <c r="I9" s="39"/>
      <c r="J9" s="38"/>
      <c r="K9" s="38"/>
      <c r="L9" s="39"/>
      <c r="M9" s="39"/>
      <c r="N9" s="38"/>
    </row>
    <row r="10" spans="1:59" s="34" customFormat="1" x14ac:dyDescent="0.15">
      <c r="A10" s="32"/>
      <c r="B10" s="40" t="s">
        <v>67</v>
      </c>
      <c r="G10" s="38"/>
      <c r="H10" s="39"/>
      <c r="I10" s="39"/>
      <c r="J10" s="38"/>
      <c r="K10" s="38"/>
      <c r="L10" s="39"/>
      <c r="M10" s="39"/>
      <c r="N10" s="38"/>
    </row>
    <row r="11" spans="1:59" s="34" customFormat="1" ht="29.25" thickBot="1" x14ac:dyDescent="0.2">
      <c r="A11" s="32"/>
      <c r="B11" s="41"/>
      <c r="C11" s="55" t="s">
        <v>45</v>
      </c>
      <c r="D11" s="10" t="s">
        <v>38</v>
      </c>
      <c r="E11" s="11" t="s">
        <v>70</v>
      </c>
      <c r="F11" s="12" t="s">
        <v>69</v>
      </c>
      <c r="G11" s="13" t="s">
        <v>50</v>
      </c>
      <c r="H11" s="39"/>
      <c r="I11" s="38"/>
      <c r="J11" s="38"/>
      <c r="K11" s="38"/>
      <c r="L11" s="39"/>
      <c r="M11" s="38"/>
      <c r="N11" s="38"/>
    </row>
    <row r="12" spans="1:59" s="34" customFormat="1" ht="28.5" customHeight="1" thickTop="1" x14ac:dyDescent="0.15">
      <c r="B12" s="1" t="s">
        <v>65</v>
      </c>
      <c r="C12" s="35" t="s">
        <v>62</v>
      </c>
      <c r="D12" s="42">
        <v>12</v>
      </c>
      <c r="E12" s="43">
        <v>24</v>
      </c>
      <c r="F12" s="43">
        <v>2</v>
      </c>
      <c r="G12" s="44">
        <v>10</v>
      </c>
    </row>
    <row r="13" spans="1:59" s="34" customFormat="1" ht="30.75" customHeight="1" x14ac:dyDescent="0.15">
      <c r="B13" s="2" t="s">
        <v>66</v>
      </c>
      <c r="C13" s="35" t="s">
        <v>63</v>
      </c>
      <c r="D13" s="45">
        <v>12</v>
      </c>
      <c r="E13" s="46">
        <v>24</v>
      </c>
      <c r="F13" s="46">
        <v>2</v>
      </c>
      <c r="G13" s="47">
        <v>10</v>
      </c>
    </row>
    <row r="14" spans="1:59" s="34" customFormat="1" ht="30.75" customHeight="1" thickBot="1" x14ac:dyDescent="0.2">
      <c r="A14" s="32"/>
      <c r="B14" s="2" t="s">
        <v>49</v>
      </c>
      <c r="C14" s="35" t="s">
        <v>64</v>
      </c>
      <c r="D14" s="48">
        <v>12</v>
      </c>
      <c r="E14" s="49">
        <v>24</v>
      </c>
      <c r="F14" s="49">
        <v>2</v>
      </c>
      <c r="G14" s="50">
        <v>10</v>
      </c>
    </row>
    <row r="15" spans="1:59" s="34" customFormat="1" ht="12" customHeight="1" thickTop="1" x14ac:dyDescent="0.15">
      <c r="A15" s="32"/>
      <c r="B15" s="32"/>
    </row>
    <row r="16" spans="1:59" s="34" customFormat="1" ht="12" customHeight="1" x14ac:dyDescent="0.15">
      <c r="A16" s="32"/>
      <c r="B16" s="32"/>
    </row>
    <row r="17" spans="1:2" s="34" customFormat="1" ht="12" customHeight="1" x14ac:dyDescent="0.15">
      <c r="A17" s="32"/>
      <c r="B17" s="32"/>
    </row>
    <row r="18" spans="1:2" s="34" customFormat="1" ht="12" customHeight="1" x14ac:dyDescent="0.15">
      <c r="A18" s="32"/>
      <c r="B18" s="32"/>
    </row>
    <row r="19" spans="1:2" s="34" customFormat="1" ht="12" customHeight="1" x14ac:dyDescent="0.15">
      <c r="A19" s="32"/>
      <c r="B19" s="32"/>
    </row>
    <row r="20" spans="1:2" s="34" customFormat="1" ht="12" customHeight="1" x14ac:dyDescent="0.15">
      <c r="A20" s="32"/>
    </row>
    <row r="21" spans="1:2" s="34" customFormat="1" ht="12" customHeight="1" x14ac:dyDescent="0.15">
      <c r="A21" s="32"/>
    </row>
    <row r="22" spans="1:2" s="34" customFormat="1" ht="12" customHeight="1" x14ac:dyDescent="0.15">
      <c r="A22" s="32"/>
    </row>
    <row r="23" spans="1:2" s="34" customFormat="1" ht="12" customHeight="1" x14ac:dyDescent="0.15">
      <c r="A23" s="32"/>
    </row>
    <row r="24" spans="1:2" s="34" customFormat="1" ht="12" customHeight="1" x14ac:dyDescent="0.15">
      <c r="A24" s="32"/>
      <c r="B24" s="32"/>
    </row>
    <row r="25" spans="1:2" s="34" customFormat="1" ht="12" customHeight="1" x14ac:dyDescent="0.15">
      <c r="A25" s="32"/>
      <c r="B25" s="32"/>
    </row>
    <row r="26" spans="1:2" s="34" customFormat="1" ht="12" customHeight="1" x14ac:dyDescent="0.15">
      <c r="A26" s="32"/>
      <c r="B26" s="32"/>
    </row>
    <row r="27" spans="1:2" s="34" customFormat="1" ht="12" customHeight="1" x14ac:dyDescent="0.15">
      <c r="A27" s="32"/>
      <c r="B27" s="32"/>
    </row>
    <row r="28" spans="1:2" s="34" customFormat="1" ht="12" customHeight="1" x14ac:dyDescent="0.15">
      <c r="A28" s="32"/>
      <c r="B28" s="32"/>
    </row>
    <row r="29" spans="1:2" s="34" customFormat="1" ht="12" customHeight="1" x14ac:dyDescent="0.15">
      <c r="A29" s="32"/>
      <c r="B29" s="32"/>
    </row>
    <row r="30" spans="1:2" s="34" customFormat="1" ht="12" customHeight="1" x14ac:dyDescent="0.15">
      <c r="A30" s="32"/>
      <c r="B30" s="32"/>
    </row>
    <row r="31" spans="1:2" s="34" customFormat="1" ht="12" customHeight="1" x14ac:dyDescent="0.15">
      <c r="A31" s="32"/>
      <c r="B31" s="32"/>
    </row>
    <row r="32" spans="1:2" s="34" customFormat="1" ht="12" customHeight="1" x14ac:dyDescent="0.15">
      <c r="A32" s="32"/>
      <c r="B32" s="32"/>
    </row>
    <row r="33" spans="1:16" s="34" customFormat="1" ht="12" customHeight="1" x14ac:dyDescent="0.15">
      <c r="A33" s="39"/>
      <c r="B33" s="39"/>
    </row>
    <row r="34" spans="1:16" s="34" customFormat="1" ht="12" customHeight="1" x14ac:dyDescent="0.15">
      <c r="A34" s="39"/>
      <c r="B34" s="39"/>
    </row>
    <row r="35" spans="1:16" s="34" customFormat="1" ht="12" customHeight="1" x14ac:dyDescent="0.15">
      <c r="A35" s="58"/>
      <c r="B35" s="39"/>
    </row>
    <row r="36" spans="1:16" s="34" customFormat="1" ht="12" customHeight="1" x14ac:dyDescent="0.15">
      <c r="A36" s="58"/>
      <c r="B36" s="39"/>
    </row>
    <row r="37" spans="1:16" s="34" customFormat="1" ht="12" customHeight="1" x14ac:dyDescent="0.15">
      <c r="A37" s="58"/>
      <c r="B37" s="39"/>
    </row>
    <row r="38" spans="1:16" s="34" customFormat="1" ht="12" customHeight="1" x14ac:dyDescent="0.15">
      <c r="A38" s="58"/>
      <c r="B38" s="39"/>
    </row>
    <row r="39" spans="1:16" s="34" customFormat="1" ht="12" customHeight="1" x14ac:dyDescent="0.15">
      <c r="A39" s="32"/>
      <c r="B39" s="32"/>
    </row>
    <row r="40" spans="1:16" s="34" customFormat="1" ht="12" customHeight="1" x14ac:dyDescent="0.15">
      <c r="A40" s="32"/>
      <c r="B40" s="32"/>
    </row>
    <row r="41" spans="1:16" s="34" customFormat="1" ht="12" customHeight="1" x14ac:dyDescent="0.15"/>
    <row r="42" spans="1:16" s="34" customFormat="1" ht="12" customHeight="1" x14ac:dyDescent="0.15"/>
    <row r="43" spans="1:16" s="34" customFormat="1" ht="12" customHeight="1" x14ac:dyDescent="0.15"/>
    <row r="44" spans="1:16" s="34" customFormat="1" ht="12" customHeight="1" x14ac:dyDescent="0.15"/>
    <row r="45" spans="1:16" s="34" customFormat="1" ht="12" customHeight="1" x14ac:dyDescent="0.15"/>
    <row r="46" spans="1:16" s="34" customFormat="1" ht="12" customHeight="1" x14ac:dyDescent="0.15"/>
    <row r="47" spans="1:16" s="34" customFormat="1" x14ac:dyDescent="0.15"/>
    <row r="48" spans="1:16" s="34" customFormat="1" x14ac:dyDescent="0.15">
      <c r="C48" s="51"/>
      <c r="E48" s="51"/>
      <c r="F48" s="51"/>
      <c r="P48" s="52"/>
    </row>
    <row r="49" spans="1:67" s="34" customFormat="1" x14ac:dyDescent="0.15"/>
    <row r="50" spans="1:67" s="53" customFormat="1" x14ac:dyDescent="0.15">
      <c r="A50" s="34"/>
      <c r="B50" s="34"/>
      <c r="C50" s="34"/>
    </row>
    <row r="51" spans="1:67" s="14" customFormat="1" ht="15.75" customHeight="1" x14ac:dyDescent="0.15">
      <c r="A51" s="14" t="s">
        <v>3</v>
      </c>
      <c r="C51" s="3" t="s">
        <v>10</v>
      </c>
      <c r="D51" s="3"/>
      <c r="E51" s="3"/>
      <c r="F51" s="15"/>
      <c r="G51" s="15"/>
      <c r="H51" s="15"/>
      <c r="I51" s="15"/>
      <c r="J51" s="15"/>
      <c r="K51" s="15"/>
      <c r="L51" s="3" t="s">
        <v>14</v>
      </c>
      <c r="M51" s="3"/>
      <c r="N51" s="3"/>
      <c r="O51" s="15"/>
      <c r="P51" s="15"/>
      <c r="Q51" s="15"/>
      <c r="R51" s="15"/>
      <c r="S51" s="15"/>
      <c r="T51" s="15"/>
      <c r="U51" s="3" t="s">
        <v>18</v>
      </c>
      <c r="V51" s="3"/>
      <c r="W51" s="3" t="s">
        <v>21</v>
      </c>
      <c r="X51" s="3"/>
      <c r="Y51" s="3"/>
      <c r="Z51" s="15"/>
      <c r="AA51" s="15"/>
      <c r="AB51" s="15"/>
      <c r="AC51" s="15"/>
      <c r="AD51" s="15"/>
      <c r="AE51" s="15"/>
      <c r="AF51" s="3" t="s">
        <v>23</v>
      </c>
      <c r="AG51" s="3"/>
      <c r="AH51" s="3"/>
      <c r="AJ51" s="15"/>
      <c r="AK51" s="16" t="s">
        <v>4</v>
      </c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7" t="s">
        <v>5</v>
      </c>
      <c r="BA51" s="17"/>
      <c r="BB51" s="17"/>
      <c r="BC51" s="17" t="s">
        <v>6</v>
      </c>
      <c r="BD51" s="17"/>
      <c r="BE51" s="17"/>
      <c r="BF51" s="17" t="s">
        <v>7</v>
      </c>
      <c r="BG51" s="17"/>
      <c r="BH51" s="17"/>
      <c r="BI51" s="3"/>
      <c r="BK51" s="15"/>
      <c r="BL51" s="15"/>
    </row>
    <row r="52" spans="1:67" s="14" customFormat="1" ht="15.75" customHeight="1" x14ac:dyDescent="0.15">
      <c r="C52" s="3"/>
      <c r="D52" s="3"/>
      <c r="E52" s="3"/>
      <c r="F52" s="15" t="s">
        <v>36</v>
      </c>
      <c r="G52" s="15"/>
      <c r="H52" s="15" t="s">
        <v>28</v>
      </c>
      <c r="I52" s="15"/>
      <c r="J52" s="15" t="s">
        <v>29</v>
      </c>
      <c r="K52" s="15"/>
      <c r="L52" s="3"/>
      <c r="M52" s="3"/>
      <c r="N52" s="3"/>
      <c r="O52" s="15" t="s">
        <v>36</v>
      </c>
      <c r="P52" s="15"/>
      <c r="Q52" s="15" t="s">
        <v>28</v>
      </c>
      <c r="R52" s="15"/>
      <c r="S52" s="15" t="s">
        <v>29</v>
      </c>
      <c r="T52" s="15"/>
      <c r="U52" s="3"/>
      <c r="V52" s="3"/>
      <c r="W52" s="3"/>
      <c r="X52" s="3"/>
      <c r="Y52" s="3"/>
      <c r="Z52" s="15" t="s">
        <v>36</v>
      </c>
      <c r="AA52" s="15"/>
      <c r="AB52" s="15" t="s">
        <v>28</v>
      </c>
      <c r="AC52" s="15"/>
      <c r="AD52" s="15" t="s">
        <v>29</v>
      </c>
      <c r="AE52" s="15"/>
      <c r="AF52" s="3"/>
      <c r="AG52" s="3"/>
      <c r="AH52" s="3"/>
      <c r="AJ52" s="15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7"/>
      <c r="BA52" s="17"/>
      <c r="BB52" s="17"/>
      <c r="BC52" s="17"/>
      <c r="BD52" s="17"/>
      <c r="BE52" s="17"/>
      <c r="BF52" s="17"/>
      <c r="BG52" s="17"/>
      <c r="BH52" s="17"/>
      <c r="BI52" s="3"/>
      <c r="BK52" s="15"/>
      <c r="BL52" s="15"/>
      <c r="BM52" s="18" t="s">
        <v>47</v>
      </c>
      <c r="BN52" s="18" t="s">
        <v>48</v>
      </c>
      <c r="BO52" s="18" t="s">
        <v>49</v>
      </c>
    </row>
    <row r="53" spans="1:67" s="14" customFormat="1" ht="24" customHeight="1" x14ac:dyDescent="0.15">
      <c r="C53" s="14" t="s">
        <v>11</v>
      </c>
      <c r="D53" s="14" t="s">
        <v>12</v>
      </c>
      <c r="E53" s="14" t="s">
        <v>13</v>
      </c>
      <c r="F53" s="19" t="s">
        <v>39</v>
      </c>
      <c r="G53" s="18" t="s">
        <v>40</v>
      </c>
      <c r="H53" s="19" t="s">
        <v>39</v>
      </c>
      <c r="I53" s="18" t="s">
        <v>40</v>
      </c>
      <c r="J53" s="19" t="s">
        <v>39</v>
      </c>
      <c r="K53" s="18" t="s">
        <v>40</v>
      </c>
      <c r="L53" s="14" t="s">
        <v>15</v>
      </c>
      <c r="M53" s="14" t="s">
        <v>16</v>
      </c>
      <c r="N53" s="14" t="s">
        <v>17</v>
      </c>
      <c r="O53" s="18" t="s">
        <v>42</v>
      </c>
      <c r="P53" s="18" t="s">
        <v>41</v>
      </c>
      <c r="Q53" s="18" t="s">
        <v>42</v>
      </c>
      <c r="R53" s="18" t="s">
        <v>41</v>
      </c>
      <c r="S53" s="18" t="s">
        <v>42</v>
      </c>
      <c r="T53" s="18" t="s">
        <v>41</v>
      </c>
      <c r="U53" s="14" t="s">
        <v>19</v>
      </c>
      <c r="V53" s="14" t="s">
        <v>20</v>
      </c>
      <c r="W53" s="14" t="s">
        <v>22</v>
      </c>
      <c r="X53" s="14" t="s">
        <v>0</v>
      </c>
      <c r="Y53" s="14" t="s">
        <v>1</v>
      </c>
      <c r="Z53" s="19" t="s">
        <v>43</v>
      </c>
      <c r="AA53" s="19" t="s">
        <v>44</v>
      </c>
      <c r="AB53" s="19" t="s">
        <v>43</v>
      </c>
      <c r="AC53" s="19" t="s">
        <v>44</v>
      </c>
      <c r="AD53" s="19" t="s">
        <v>43</v>
      </c>
      <c r="AE53" s="19" t="s">
        <v>44</v>
      </c>
      <c r="AF53" s="14" t="s">
        <v>24</v>
      </c>
      <c r="AG53" s="14" t="s">
        <v>25</v>
      </c>
      <c r="AH53" s="14" t="s">
        <v>26</v>
      </c>
      <c r="AJ53" s="18"/>
      <c r="AK53" s="20" t="s">
        <v>27</v>
      </c>
      <c r="AL53" s="20"/>
      <c r="AM53" s="20"/>
      <c r="AN53" s="20"/>
      <c r="AO53" s="20"/>
      <c r="AP53" s="20" t="s">
        <v>28</v>
      </c>
      <c r="AQ53" s="20"/>
      <c r="AR53" s="20"/>
      <c r="AS53" s="20"/>
      <c r="AT53" s="20"/>
      <c r="AU53" s="20" t="s">
        <v>29</v>
      </c>
      <c r="AV53" s="20"/>
      <c r="AW53" s="20"/>
      <c r="AX53" s="20"/>
      <c r="AY53" s="20"/>
      <c r="AZ53" s="14" t="s">
        <v>24</v>
      </c>
      <c r="BA53" s="14" t="s">
        <v>25</v>
      </c>
      <c r="BB53" s="14" t="s">
        <v>26</v>
      </c>
      <c r="BC53" s="14" t="s">
        <v>24</v>
      </c>
      <c r="BD53" s="14" t="s">
        <v>25</v>
      </c>
      <c r="BE53" s="14" t="s">
        <v>26</v>
      </c>
      <c r="BF53" s="14" t="s">
        <v>24</v>
      </c>
      <c r="BG53" s="14" t="s">
        <v>25</v>
      </c>
      <c r="BH53" s="14" t="s">
        <v>26</v>
      </c>
      <c r="BI53" s="14" t="s">
        <v>37</v>
      </c>
      <c r="BK53" s="15" t="s">
        <v>8</v>
      </c>
      <c r="BL53" s="15"/>
      <c r="BM53" s="21">
        <f>AVERAGE(BF56:BF355)</f>
        <v>0.37492084446948604</v>
      </c>
      <c r="BN53" s="21">
        <f>AVERAGE(BG56:BG355)</f>
        <v>0.34293512328437942</v>
      </c>
      <c r="BO53" s="21">
        <f>AVERAGE(BH56:BH355)</f>
        <v>0.28214403224613477</v>
      </c>
    </row>
    <row r="54" spans="1:67" s="14" customFormat="1" x14ac:dyDescent="0.15">
      <c r="C54" s="18"/>
      <c r="D54" s="18"/>
      <c r="E54" s="18"/>
      <c r="F54" s="3" t="str">
        <f>IFERROR(F55-8,"")</f>
        <v/>
      </c>
      <c r="G54" s="3" t="str">
        <f>IFERROR(G55-12,"")</f>
        <v/>
      </c>
      <c r="H54" s="3" t="str">
        <f>IFERROR(H55-8,"")</f>
        <v/>
      </c>
      <c r="I54" s="3" t="str">
        <f>IFERROR(I55-12,"")</f>
        <v/>
      </c>
      <c r="J54" s="3" t="str">
        <f>IFERROR(J55-8,"")</f>
        <v/>
      </c>
      <c r="K54" s="3" t="str">
        <f>IFERROR(K55-12,"")</f>
        <v/>
      </c>
      <c r="L54" s="18"/>
      <c r="M54" s="18"/>
      <c r="N54" s="18"/>
      <c r="O54" s="3" t="str">
        <f>IFERROR(O55-30,"")</f>
        <v/>
      </c>
      <c r="P54" s="3" t="str">
        <f>IFERROR(P55-24,"")</f>
        <v/>
      </c>
      <c r="Q54" s="3" t="str">
        <f>IFERROR(Q55-30,"")</f>
        <v/>
      </c>
      <c r="R54" s="3" t="str">
        <f>IFERROR(R55-24,"")</f>
        <v/>
      </c>
      <c r="S54" s="3" t="str">
        <f>IFERROR(S55-30,"")</f>
        <v/>
      </c>
      <c r="T54" s="3" t="str">
        <f>IFERROR(T55-24,"")</f>
        <v/>
      </c>
      <c r="U54" s="18"/>
      <c r="V54" s="18"/>
      <c r="W54" s="18"/>
      <c r="X54" s="18"/>
      <c r="Y54" s="18"/>
      <c r="Z54" s="3" t="str">
        <f>IFERROR(Z55-5,"")</f>
        <v/>
      </c>
      <c r="AA54" s="3" t="str">
        <f>IFERROR(AA55-10,"")</f>
        <v/>
      </c>
      <c r="AB54" s="3" t="str">
        <f>IFERROR(AB55-5,"")</f>
        <v/>
      </c>
      <c r="AC54" s="3" t="str">
        <f>IFERROR(AC55-10,"")</f>
        <v/>
      </c>
      <c r="AD54" s="3" t="str">
        <f>IFERROR(AD55-5,"")</f>
        <v/>
      </c>
      <c r="AE54" s="3" t="str">
        <f>IFERROR(AE55-10,"")</f>
        <v/>
      </c>
      <c r="AF54" s="18"/>
      <c r="AG54" s="18"/>
      <c r="AH54" s="18"/>
      <c r="AJ54" s="3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2"/>
      <c r="BA54" s="22"/>
      <c r="BB54" s="22"/>
      <c r="BC54" s="22"/>
      <c r="BD54" s="22"/>
      <c r="BE54" s="22"/>
      <c r="BF54" s="22"/>
      <c r="BG54" s="22"/>
      <c r="BH54" s="22"/>
      <c r="BK54" s="15"/>
      <c r="BL54" s="15"/>
      <c r="BM54" s="21"/>
      <c r="BN54" s="21"/>
      <c r="BO54" s="21"/>
    </row>
    <row r="55" spans="1:67" s="3" customFormat="1" ht="27.75" customHeight="1" x14ac:dyDescent="0.15">
      <c r="A55" s="14"/>
      <c r="B55" s="14"/>
      <c r="C55" s="23">
        <v>8</v>
      </c>
      <c r="D55" s="23">
        <v>12</v>
      </c>
      <c r="E55" s="23">
        <v>16</v>
      </c>
      <c r="F55" s="23" t="str">
        <f>IF(D12&lt;12,D12,"")</f>
        <v/>
      </c>
      <c r="G55" s="23" t="str">
        <f>IF(D12&gt;12,D12,"")</f>
        <v/>
      </c>
      <c r="H55" s="23" t="str">
        <f>IF(D13&lt;12,D13,"")</f>
        <v/>
      </c>
      <c r="I55" s="23" t="str">
        <f>IF(D13&gt;12,D13,"")</f>
        <v/>
      </c>
      <c r="J55" s="23" t="str">
        <f>IF(D14&lt;12,D14,"")</f>
        <v/>
      </c>
      <c r="K55" s="23" t="str">
        <f>IF(D14&gt;12,D14,"")</f>
        <v/>
      </c>
      <c r="L55" s="23">
        <v>30</v>
      </c>
      <c r="M55" s="23">
        <v>24</v>
      </c>
      <c r="N55" s="23">
        <v>15</v>
      </c>
      <c r="O55" s="24" t="str">
        <f>IF(E12&gt;24,E12,"")</f>
        <v/>
      </c>
      <c r="P55" s="23" t="str">
        <f>IF(E12&lt;24,E12,"")</f>
        <v/>
      </c>
      <c r="Q55" s="23" t="str">
        <f>IF(E13&gt;24,E13,"")</f>
        <v/>
      </c>
      <c r="R55" s="23" t="str">
        <f>IF(E13&lt;24,E13,"")</f>
        <v/>
      </c>
      <c r="S55" s="23" t="str">
        <f>IF(E14&gt;24,E14,"")</f>
        <v/>
      </c>
      <c r="T55" s="23" t="str">
        <f>IF(E14&lt;24,E14,"")</f>
        <v/>
      </c>
      <c r="U55" s="23">
        <v>1</v>
      </c>
      <c r="V55" s="23">
        <v>2</v>
      </c>
      <c r="W55" s="23">
        <v>5</v>
      </c>
      <c r="X55" s="23">
        <v>10</v>
      </c>
      <c r="Y55" s="23">
        <v>15</v>
      </c>
      <c r="Z55" s="23" t="str">
        <f>IF(G12&lt;10,G12,"")</f>
        <v/>
      </c>
      <c r="AA55" s="23" t="str">
        <f>IF(G12&gt;10,G12,"")</f>
        <v/>
      </c>
      <c r="AB55" s="23" t="str">
        <f>IF(G13&lt;10,G13,"")</f>
        <v/>
      </c>
      <c r="AC55" s="23" t="str">
        <f>IF(G13&gt;10,G13,"")</f>
        <v/>
      </c>
      <c r="AD55" s="23" t="str">
        <f>IF(G14&lt;10,G14,"")</f>
        <v/>
      </c>
      <c r="AE55" s="23" t="str">
        <f>IF(G14&gt;10,G14,"")</f>
        <v/>
      </c>
      <c r="AF55" s="23">
        <v>1</v>
      </c>
      <c r="AG55" s="23">
        <v>2</v>
      </c>
      <c r="AH55" s="23">
        <v>3</v>
      </c>
      <c r="AJ55" s="23"/>
      <c r="AK55" s="3" t="s">
        <v>2</v>
      </c>
      <c r="AL55" s="25" t="s">
        <v>30</v>
      </c>
      <c r="AM55" s="25" t="s">
        <v>31</v>
      </c>
      <c r="AN55" s="25" t="s">
        <v>33</v>
      </c>
      <c r="AO55" s="25" t="s">
        <v>32</v>
      </c>
      <c r="AP55" s="3" t="s">
        <v>2</v>
      </c>
      <c r="AQ55" s="25" t="s">
        <v>30</v>
      </c>
      <c r="AR55" s="25" t="s">
        <v>31</v>
      </c>
      <c r="AS55" s="25" t="s">
        <v>33</v>
      </c>
      <c r="AT55" s="25" t="s">
        <v>32</v>
      </c>
      <c r="AU55" s="3" t="s">
        <v>2</v>
      </c>
      <c r="AV55" s="25" t="s">
        <v>30</v>
      </c>
      <c r="AW55" s="25" t="s">
        <v>31</v>
      </c>
      <c r="AX55" s="25" t="s">
        <v>33</v>
      </c>
      <c r="AY55" s="25" t="s">
        <v>32</v>
      </c>
      <c r="AZ55" s="22"/>
      <c r="BA55" s="22"/>
      <c r="BB55" s="22"/>
      <c r="BC55" s="22"/>
      <c r="BD55" s="22"/>
      <c r="BE55" s="22"/>
      <c r="BF55" s="26">
        <f>AVERAGE(BF56:BF355)</f>
        <v>0.37492084446948604</v>
      </c>
      <c r="BG55" s="26">
        <f t="shared" ref="BG55:BH55" si="0">AVERAGE(BG56:BG355)</f>
        <v>0.34293512328437942</v>
      </c>
      <c r="BH55" s="26">
        <f t="shared" si="0"/>
        <v>0.28214403224613477</v>
      </c>
      <c r="BK55" s="27" t="str">
        <f>BI53</f>
        <v>グループ</v>
      </c>
      <c r="BL55" s="15">
        <v>1</v>
      </c>
      <c r="BM55" s="28">
        <f>SUMIF($BI$56:$BI$355,BL55,BF$56:BF$355)</f>
        <v>36.75459618616258</v>
      </c>
      <c r="BN55" s="28">
        <f>SUMIF(BI$56:BI$355,BL55,BG$56:BG$355)</f>
        <v>38.675032326905033</v>
      </c>
      <c r="BO55" s="28">
        <f>SUMIF(BI$56:BI$355,BL55,BH$56:BH$355)</f>
        <v>32.570371486932345</v>
      </c>
    </row>
    <row r="56" spans="1:67" s="3" customFormat="1" x14ac:dyDescent="0.15">
      <c r="A56" s="3">
        <v>1</v>
      </c>
      <c r="C56" s="29">
        <v>0.85139999999999993</v>
      </c>
      <c r="D56" s="29">
        <v>-9.9000000000000005E-2</v>
      </c>
      <c r="E56" s="29">
        <v>-0.75149999999999995</v>
      </c>
      <c r="F56" s="29" t="str">
        <f>IFERROR((D56-C56)/(D$55-C$55)*F$54+C56,"")</f>
        <v/>
      </c>
      <c r="G56" s="29" t="str">
        <f>IFERROR((E56-D56)/(E$55-D$55)*G$54+D56,"")</f>
        <v/>
      </c>
      <c r="H56" s="29" t="str">
        <f>IFERROR((D56-C56)/(D$55-C$55)*H$54+C56,"")</f>
        <v/>
      </c>
      <c r="I56" s="29" t="str">
        <f>IFERROR((E56-D56)/(E$55-D$55)*I$54+D56,"")</f>
        <v/>
      </c>
      <c r="J56" s="29" t="str">
        <f>IFERROR((D56-C56)/(D$55-C$55)*J$54+C56,"")</f>
        <v/>
      </c>
      <c r="K56" s="29" t="str">
        <f>IFERROR((E56-D56)/(E$55-D$55)*K$54+D56,"")</f>
        <v/>
      </c>
      <c r="L56" s="29">
        <v>0.76819999999999999</v>
      </c>
      <c r="M56" s="29">
        <v>-0.318</v>
      </c>
      <c r="N56" s="29">
        <v>-0.45019999999999999</v>
      </c>
      <c r="O56" s="29" t="str">
        <f>IFERROR((M56-L56)/(M$55-L$55)*O$54+L56,"")</f>
        <v/>
      </c>
      <c r="P56" s="29" t="str">
        <f>IFERROR((N56-M56)/(N$55-M$55)*P$54+M56,"")</f>
        <v/>
      </c>
      <c r="Q56" s="29" t="str">
        <f>IFERROR((M56-L56)/(M$55-L$55)*Q$54+L56,"")</f>
        <v/>
      </c>
      <c r="R56" s="29" t="str">
        <f>IFERROR((N56-M56)/(N$55-M$55)*R$54+M56,"")</f>
        <v/>
      </c>
      <c r="S56" s="29" t="str">
        <f>IFERROR((M56-L56)/(M$55-L$55)*S$54+L56,"")</f>
        <v/>
      </c>
      <c r="T56" s="29" t="str">
        <f>IFERROR((N56-M56)/(N$55-M$55)*T$54+M56,"")</f>
        <v/>
      </c>
      <c r="U56" s="29">
        <v>0.01</v>
      </c>
      <c r="V56" s="29">
        <v>-0.01</v>
      </c>
      <c r="W56" s="29">
        <v>-0.86099999999999999</v>
      </c>
      <c r="X56" s="29">
        <v>0.97899999999999998</v>
      </c>
      <c r="Y56" s="29">
        <v>-0.11799999999999999</v>
      </c>
      <c r="Z56" s="29" t="str">
        <f>IFERROR((X56-W56)/(X$55-W$55)*Z$54+W56,"")</f>
        <v/>
      </c>
      <c r="AA56" s="29" t="str">
        <f>IFERROR((Y56-X56)/(Y$55-X$55)*AA$54+X56,"")</f>
        <v/>
      </c>
      <c r="AB56" s="29" t="str">
        <f>IFERROR((X56-W56)/(X$55-W$55)*AB$54+W56,"")</f>
        <v/>
      </c>
      <c r="AC56" s="29" t="str">
        <f>IFERROR((Y56-X56)/(Y$55-X$55)*AC$54+X56,"")</f>
        <v/>
      </c>
      <c r="AD56" s="29" t="str">
        <f>IFERROR((X56-W56)/(X$55-W$55)*AD$54+W56,"")</f>
        <v/>
      </c>
      <c r="AE56" s="29" t="str">
        <f>IFERROR((Y56-X56)/(Y$55-X$55)*AE$54+X56,"")</f>
        <v/>
      </c>
      <c r="AF56" s="29">
        <v>-2.0000000000000573E-4</v>
      </c>
      <c r="AG56" s="29">
        <v>0.21820000000000001</v>
      </c>
      <c r="AH56" s="29">
        <v>-0.218</v>
      </c>
      <c r="AI56" s="30"/>
      <c r="AJ56" s="30"/>
      <c r="AK56" s="29">
        <f>AF56</f>
        <v>-2.0000000000000573E-4</v>
      </c>
      <c r="AL56" s="29">
        <f t="shared" ref="AL56:AL119" si="1">HLOOKUP(D$12,$C$55:$K$355,A56+1,FALSE)</f>
        <v>-9.9000000000000005E-2</v>
      </c>
      <c r="AM56" s="29">
        <f t="shared" ref="AM56:AM119" si="2">HLOOKUP(E$12,$L$55:$T$355,A56+1,FALSE)</f>
        <v>-0.318</v>
      </c>
      <c r="AN56" s="29">
        <f t="shared" ref="AN56:AN119" si="3">HLOOKUP(F$12,$U$55:$V$355,A56+1,FALSE)</f>
        <v>-0.01</v>
      </c>
      <c r="AO56" s="29">
        <f t="shared" ref="AO56:AO119" si="4">HLOOKUP(G$12,$W$55:$AE$355,A56+1,FALSE)</f>
        <v>0.97899999999999998</v>
      </c>
      <c r="AP56" s="29">
        <f>AG56</f>
        <v>0.21820000000000001</v>
      </c>
      <c r="AQ56" s="29">
        <f t="shared" ref="AQ56:AQ119" si="5">HLOOKUP(D$13,$C$55:$K$355,A56+1,FALSE)</f>
        <v>-9.9000000000000005E-2</v>
      </c>
      <c r="AR56" s="29">
        <f t="shared" ref="AR56:AR119" si="6">HLOOKUP(E$13,$L$55:$T$355,A56+1,FALSE)</f>
        <v>-0.318</v>
      </c>
      <c r="AS56" s="29">
        <f t="shared" ref="AS56:AS119" si="7">HLOOKUP(F$13,$U$55:$V$355,A56+1,FALSE)</f>
        <v>-0.01</v>
      </c>
      <c r="AT56" s="29">
        <f t="shared" ref="AT56:AT119" si="8">HLOOKUP(G$13,$W$55:$AE$355,A56+1,FALSE)</f>
        <v>0.97899999999999998</v>
      </c>
      <c r="AU56" s="29">
        <f>AH56</f>
        <v>-0.218</v>
      </c>
      <c r="AV56" s="29">
        <f t="shared" ref="AV56:AV119" si="9">HLOOKUP(D$14,$C$55:$K$355,A56+1,FALSE)</f>
        <v>-9.9000000000000005E-2</v>
      </c>
      <c r="AW56" s="29">
        <f t="shared" ref="AW56:AW119" si="10">HLOOKUP(E$14,$L$55:$T$355,A56+1,FALSE)</f>
        <v>-0.318</v>
      </c>
      <c r="AX56" s="29">
        <f t="shared" ref="AX56:AX119" si="11">HLOOKUP(F$14,$U$55:$V$355,A56+1,FALSE)</f>
        <v>-0.01</v>
      </c>
      <c r="AY56" s="29">
        <f t="shared" ref="AY56:AY119" si="12">HLOOKUP(G$14,$W$55:$AE$355,A56+1,FALSE)</f>
        <v>0.97899999999999998</v>
      </c>
      <c r="AZ56" s="29">
        <f t="shared" ref="AZ56:AZ119" si="13">SUM(AK56:AO56)</f>
        <v>0.55179999999999996</v>
      </c>
      <c r="BA56" s="29">
        <f>SUM(AP56:AT56)</f>
        <v>0.7702</v>
      </c>
      <c r="BB56" s="29">
        <f>SUM(AU56:AY56)</f>
        <v>0.33399999999999996</v>
      </c>
      <c r="BC56" s="31">
        <f t="shared" ref="BC56:BE71" si="14">EXP(AZ56)</f>
        <v>1.7363756828549257</v>
      </c>
      <c r="BD56" s="31">
        <f t="shared" si="14"/>
        <v>2.160198250233877</v>
      </c>
      <c r="BE56" s="31">
        <f t="shared" si="14"/>
        <v>1.3965431435745053</v>
      </c>
      <c r="BF56" s="21">
        <f>BC56/SUM($BC56:$BE56)</f>
        <v>0.32804407265246205</v>
      </c>
      <c r="BG56" s="21">
        <f t="shared" ref="BG56:BG119" si="15">BD56/SUM($BC56:$BE56)</f>
        <v>0.40811457954669494</v>
      </c>
      <c r="BH56" s="21">
        <f t="shared" ref="BH56:BH119" si="16">BE56/SUM($BC56:$BE56)</f>
        <v>0.26384134780084301</v>
      </c>
      <c r="BI56" s="3">
        <v>1</v>
      </c>
      <c r="BK56" s="27"/>
      <c r="BL56" s="15"/>
      <c r="BM56" s="3">
        <f>COUNTIFS(BI$56:BI$355,BL55)</f>
        <v>108</v>
      </c>
      <c r="BN56" s="3">
        <f>COUNTIFS(BI$56:BI$355,BL55)</f>
        <v>108</v>
      </c>
      <c r="BO56" s="3">
        <f>COUNTIFS(BI$56:BI$355,BL55)</f>
        <v>108</v>
      </c>
    </row>
    <row r="57" spans="1:67" s="3" customFormat="1" x14ac:dyDescent="0.15">
      <c r="A57" s="3">
        <v>2</v>
      </c>
      <c r="C57" s="29">
        <v>0.60120000000000007</v>
      </c>
      <c r="D57" s="29">
        <v>8.0999999999999996E-3</v>
      </c>
      <c r="E57" s="29">
        <v>-0.60930000000000006</v>
      </c>
      <c r="F57" s="29" t="str">
        <f t="shared" ref="F57:G120" si="17">IFERROR((D57-C57)/(D$55-C$55)*F$54+C57,"")</f>
        <v/>
      </c>
      <c r="G57" s="29" t="str">
        <f t="shared" si="17"/>
        <v/>
      </c>
      <c r="H57" s="29" t="str">
        <f t="shared" ref="H57:I120" si="18">IFERROR((D57-C57)/(D$55-C$55)*H$54+C57,"")</f>
        <v/>
      </c>
      <c r="I57" s="29" t="str">
        <f t="shared" si="18"/>
        <v/>
      </c>
      <c r="J57" s="29" t="str">
        <f t="shared" ref="J57:K120" si="19">IFERROR((D57-C57)/(D$55-C$55)*J$54+C57,"")</f>
        <v/>
      </c>
      <c r="K57" s="29" t="str">
        <f t="shared" si="19"/>
        <v/>
      </c>
      <c r="L57" s="29">
        <v>0.68130000000000002</v>
      </c>
      <c r="M57" s="29">
        <v>0.50570000000000004</v>
      </c>
      <c r="N57" s="29">
        <v>-1.1870000000000001</v>
      </c>
      <c r="O57" s="29" t="str">
        <f t="shared" ref="O57:P120" si="20">IFERROR((M57-L57)/(M$55-L$55)*O$54+L57,"")</f>
        <v/>
      </c>
      <c r="P57" s="29" t="str">
        <f t="shared" si="20"/>
        <v/>
      </c>
      <c r="Q57" s="29" t="str">
        <f t="shared" ref="Q57:R120" si="21">IFERROR((M57-L57)/(M$55-L$55)*Q$54+L57,"")</f>
        <v/>
      </c>
      <c r="R57" s="29" t="str">
        <f t="shared" si="21"/>
        <v/>
      </c>
      <c r="S57" s="29" t="str">
        <f t="shared" ref="S57:T120" si="22">IFERROR((M57-L57)/(M$55-L$55)*S$54+L57,"")</f>
        <v/>
      </c>
      <c r="T57" s="29" t="str">
        <f t="shared" si="22"/>
        <v/>
      </c>
      <c r="U57" s="29">
        <v>0.01</v>
      </c>
      <c r="V57" s="29">
        <v>-0.01</v>
      </c>
      <c r="W57" s="29">
        <v>0.46800000000000003</v>
      </c>
      <c r="X57" s="29">
        <v>0.111</v>
      </c>
      <c r="Y57" s="29">
        <v>-0.57799999999999996</v>
      </c>
      <c r="Z57" s="29" t="str">
        <f t="shared" ref="Z57:AA120" si="23">IFERROR((X57-W57)/(X$55-W$55)*Z$54+W57,"")</f>
        <v/>
      </c>
      <c r="AA57" s="29" t="str">
        <f t="shared" si="23"/>
        <v/>
      </c>
      <c r="AB57" s="29" t="str">
        <f t="shared" ref="AB57:AC120" si="24">IFERROR((X57-W57)/(X$55-W$55)*AB$54+W57,"")</f>
        <v/>
      </c>
      <c r="AC57" s="29" t="str">
        <f t="shared" si="24"/>
        <v/>
      </c>
      <c r="AD57" s="29" t="str">
        <f t="shared" ref="AD57:AE120" si="25">IFERROR((X57-W57)/(X$55-W$55)*AD$54+W57,"")</f>
        <v/>
      </c>
      <c r="AE57" s="29" t="str">
        <f t="shared" si="25"/>
        <v/>
      </c>
      <c r="AF57" s="29">
        <v>0.97570000000000001</v>
      </c>
      <c r="AG57" s="29">
        <v>0.1113</v>
      </c>
      <c r="AH57" s="29">
        <v>-1.087</v>
      </c>
      <c r="AI57" s="30"/>
      <c r="AJ57" s="30"/>
      <c r="AK57" s="29">
        <f t="shared" ref="AK57:AK120" si="26">AF57</f>
        <v>0.97570000000000001</v>
      </c>
      <c r="AL57" s="29">
        <f t="shared" si="1"/>
        <v>8.0999999999999996E-3</v>
      </c>
      <c r="AM57" s="29">
        <f t="shared" si="2"/>
        <v>0.50570000000000004</v>
      </c>
      <c r="AN57" s="29">
        <f t="shared" si="3"/>
        <v>-0.01</v>
      </c>
      <c r="AO57" s="29">
        <f t="shared" si="4"/>
        <v>0.111</v>
      </c>
      <c r="AP57" s="29">
        <f t="shared" ref="AP57:AP120" si="27">AG57</f>
        <v>0.1113</v>
      </c>
      <c r="AQ57" s="29">
        <f t="shared" si="5"/>
        <v>8.0999999999999996E-3</v>
      </c>
      <c r="AR57" s="29">
        <f t="shared" si="6"/>
        <v>0.50570000000000004</v>
      </c>
      <c r="AS57" s="29">
        <f t="shared" si="7"/>
        <v>-0.01</v>
      </c>
      <c r="AT57" s="29">
        <f t="shared" si="8"/>
        <v>0.111</v>
      </c>
      <c r="AU57" s="29">
        <f t="shared" ref="AU57:AU120" si="28">AH57</f>
        <v>-1.087</v>
      </c>
      <c r="AV57" s="29">
        <f t="shared" si="9"/>
        <v>8.0999999999999996E-3</v>
      </c>
      <c r="AW57" s="29">
        <f t="shared" si="10"/>
        <v>0.50570000000000004</v>
      </c>
      <c r="AX57" s="29">
        <f t="shared" si="11"/>
        <v>-0.01</v>
      </c>
      <c r="AY57" s="29">
        <f t="shared" si="12"/>
        <v>0.111</v>
      </c>
      <c r="AZ57" s="29">
        <f t="shared" si="13"/>
        <v>1.5905</v>
      </c>
      <c r="BA57" s="29">
        <f t="shared" ref="BA57:BA120" si="29">SUM(AP57:AT57)</f>
        <v>0.72609999999999997</v>
      </c>
      <c r="BB57" s="29">
        <f t="shared" ref="BB57:BB120" si="30">SUM(AU57:AY57)</f>
        <v>-0.47219999999999995</v>
      </c>
      <c r="BC57" s="31">
        <f t="shared" si="14"/>
        <v>4.9062014158615757</v>
      </c>
      <c r="BD57" s="31">
        <f t="shared" si="14"/>
        <v>2.0670035537969174</v>
      </c>
      <c r="BE57" s="31">
        <f t="shared" si="14"/>
        <v>0.62362877468940725</v>
      </c>
      <c r="BF57" s="21">
        <f t="shared" ref="BF57:BG120" si="31">BC57/SUM($BC57:$BE57)</f>
        <v>0.64582187539800062</v>
      </c>
      <c r="BG57" s="21">
        <f t="shared" si="15"/>
        <v>0.27208750689519606</v>
      </c>
      <c r="BH57" s="21">
        <f t="shared" si="16"/>
        <v>8.2090617706803398E-2</v>
      </c>
      <c r="BI57" s="3">
        <v>2</v>
      </c>
      <c r="BK57" s="27"/>
      <c r="BL57" s="15"/>
      <c r="BM57" s="21">
        <f>BM55/BM56</f>
        <v>0.34032033505706094</v>
      </c>
      <c r="BN57" s="21">
        <f>BN55/BN56</f>
        <v>0.35810215117504662</v>
      </c>
      <c r="BO57" s="21">
        <f>BO55/BO56</f>
        <v>0.3015775137678921</v>
      </c>
    </row>
    <row r="58" spans="1:67" s="3" customFormat="1" x14ac:dyDescent="0.15">
      <c r="A58" s="3">
        <v>3</v>
      </c>
      <c r="C58" s="29">
        <v>0.38340000000000002</v>
      </c>
      <c r="D58" s="29">
        <v>0.31859999999999999</v>
      </c>
      <c r="E58" s="29">
        <v>-0.70200000000000007</v>
      </c>
      <c r="F58" s="29" t="str">
        <f t="shared" si="17"/>
        <v/>
      </c>
      <c r="G58" s="29" t="str">
        <f t="shared" si="17"/>
        <v/>
      </c>
      <c r="H58" s="29" t="str">
        <f t="shared" si="18"/>
        <v/>
      </c>
      <c r="I58" s="29" t="str">
        <f t="shared" si="18"/>
        <v/>
      </c>
      <c r="J58" s="29" t="str">
        <f t="shared" si="19"/>
        <v/>
      </c>
      <c r="K58" s="29" t="str">
        <f t="shared" si="19"/>
        <v/>
      </c>
      <c r="L58" s="29">
        <v>0.66890000000000005</v>
      </c>
      <c r="M58" s="29">
        <v>0.64209999999999989</v>
      </c>
      <c r="N58" s="29">
        <v>-1.3109999999999999</v>
      </c>
      <c r="O58" s="29" t="str">
        <f t="shared" si="20"/>
        <v/>
      </c>
      <c r="P58" s="29" t="str">
        <f t="shared" si="20"/>
        <v/>
      </c>
      <c r="Q58" s="29" t="str">
        <f t="shared" si="21"/>
        <v/>
      </c>
      <c r="R58" s="29" t="str">
        <f t="shared" si="21"/>
        <v/>
      </c>
      <c r="S58" s="29" t="str">
        <f t="shared" si="22"/>
        <v/>
      </c>
      <c r="T58" s="29" t="str">
        <f t="shared" si="22"/>
        <v/>
      </c>
      <c r="U58" s="29">
        <v>0.01</v>
      </c>
      <c r="V58" s="29">
        <v>-0.01</v>
      </c>
      <c r="W58" s="29">
        <v>2.9279999999999999</v>
      </c>
      <c r="X58" s="29">
        <v>-0.69399999999999995</v>
      </c>
      <c r="Y58" s="29">
        <v>-2.234</v>
      </c>
      <c r="Z58" s="29" t="str">
        <f t="shared" si="23"/>
        <v/>
      </c>
      <c r="AA58" s="29" t="str">
        <f t="shared" si="23"/>
        <v/>
      </c>
      <c r="AB58" s="29" t="str">
        <f t="shared" si="24"/>
        <v/>
      </c>
      <c r="AC58" s="29" t="str">
        <f t="shared" si="24"/>
        <v/>
      </c>
      <c r="AD58" s="29" t="str">
        <f t="shared" si="25"/>
        <v/>
      </c>
      <c r="AE58" s="29" t="str">
        <f t="shared" si="25"/>
        <v/>
      </c>
      <c r="AF58" s="29">
        <v>1.1120999999999999</v>
      </c>
      <c r="AG58" s="29">
        <v>9.8900000000000016E-2</v>
      </c>
      <c r="AH58" s="29">
        <v>-1.2109999999999999</v>
      </c>
      <c r="AI58" s="30"/>
      <c r="AJ58" s="30"/>
      <c r="AK58" s="29">
        <f t="shared" si="26"/>
        <v>1.1120999999999999</v>
      </c>
      <c r="AL58" s="29">
        <f t="shared" si="1"/>
        <v>0.31859999999999999</v>
      </c>
      <c r="AM58" s="29">
        <f t="shared" si="2"/>
        <v>0.64209999999999989</v>
      </c>
      <c r="AN58" s="29">
        <f t="shared" si="3"/>
        <v>-0.01</v>
      </c>
      <c r="AO58" s="29">
        <f t="shared" si="4"/>
        <v>-0.69399999999999995</v>
      </c>
      <c r="AP58" s="29">
        <f t="shared" si="27"/>
        <v>9.8900000000000016E-2</v>
      </c>
      <c r="AQ58" s="29">
        <f t="shared" si="5"/>
        <v>0.31859999999999999</v>
      </c>
      <c r="AR58" s="29">
        <f t="shared" si="6"/>
        <v>0.64209999999999989</v>
      </c>
      <c r="AS58" s="29">
        <f t="shared" si="7"/>
        <v>-0.01</v>
      </c>
      <c r="AT58" s="29">
        <f t="shared" si="8"/>
        <v>-0.69399999999999995</v>
      </c>
      <c r="AU58" s="29">
        <f t="shared" si="28"/>
        <v>-1.2109999999999999</v>
      </c>
      <c r="AV58" s="29">
        <f t="shared" si="9"/>
        <v>0.31859999999999999</v>
      </c>
      <c r="AW58" s="29">
        <f t="shared" si="10"/>
        <v>0.64209999999999989</v>
      </c>
      <c r="AX58" s="29">
        <f t="shared" si="11"/>
        <v>-0.01</v>
      </c>
      <c r="AY58" s="29">
        <f t="shared" si="12"/>
        <v>-0.69399999999999995</v>
      </c>
      <c r="AZ58" s="29">
        <f t="shared" si="13"/>
        <v>1.3688000000000002</v>
      </c>
      <c r="BA58" s="29">
        <f t="shared" si="29"/>
        <v>0.35559999999999992</v>
      </c>
      <c r="BB58" s="29">
        <f t="shared" si="30"/>
        <v>-0.95429999999999993</v>
      </c>
      <c r="BC58" s="31">
        <f t="shared" si="14"/>
        <v>3.930631106955369</v>
      </c>
      <c r="BD58" s="31">
        <f t="shared" si="14"/>
        <v>1.4270366194379169</v>
      </c>
      <c r="BE58" s="31">
        <f t="shared" si="14"/>
        <v>0.38508160735514335</v>
      </c>
      <c r="BF58" s="21">
        <f t="shared" si="31"/>
        <v>0.68445110147089638</v>
      </c>
      <c r="BG58" s="21">
        <f t="shared" si="15"/>
        <v>0.24849362848760387</v>
      </c>
      <c r="BH58" s="21">
        <f t="shared" si="16"/>
        <v>6.7055270041499679E-2</v>
      </c>
      <c r="BI58" s="3">
        <v>2</v>
      </c>
      <c r="BK58" s="27"/>
      <c r="BL58" s="15">
        <v>2</v>
      </c>
      <c r="BM58" s="29">
        <f>SUMIF($BI$56:$BI$355,BL58,BF$56:BF$355)</f>
        <v>48.680096076220245</v>
      </c>
      <c r="BN58" s="29">
        <f>SUMIF(BI$56:BI$355,BL58,BG$56:BG$355)</f>
        <v>40.418504082594588</v>
      </c>
      <c r="BO58" s="29">
        <f>SUMIF(BI$56:BI$355,BL58,BH$56:BH$355)</f>
        <v>32.901399841185189</v>
      </c>
    </row>
    <row r="59" spans="1:67" s="3" customFormat="1" x14ac:dyDescent="0.15">
      <c r="A59" s="3">
        <v>4</v>
      </c>
      <c r="C59" s="29">
        <v>0.77580000000000005</v>
      </c>
      <c r="D59" s="29">
        <v>-0.18000000000000002</v>
      </c>
      <c r="E59" s="29">
        <v>-0.5958</v>
      </c>
      <c r="F59" s="29" t="str">
        <f t="shared" si="17"/>
        <v/>
      </c>
      <c r="G59" s="29" t="str">
        <f t="shared" si="17"/>
        <v/>
      </c>
      <c r="H59" s="29" t="str">
        <f t="shared" si="18"/>
        <v/>
      </c>
      <c r="I59" s="29" t="str">
        <f t="shared" si="18"/>
        <v/>
      </c>
      <c r="J59" s="29" t="str">
        <f t="shared" si="19"/>
        <v/>
      </c>
      <c r="K59" s="29" t="str">
        <f t="shared" si="19"/>
        <v/>
      </c>
      <c r="L59" s="29">
        <v>0.75350000000000006</v>
      </c>
      <c r="M59" s="29">
        <v>-0.28850000000000003</v>
      </c>
      <c r="N59" s="29">
        <v>-0.46500000000000002</v>
      </c>
      <c r="O59" s="29" t="str">
        <f t="shared" si="20"/>
        <v/>
      </c>
      <c r="P59" s="29" t="str">
        <f t="shared" si="20"/>
        <v/>
      </c>
      <c r="Q59" s="29" t="str">
        <f t="shared" si="21"/>
        <v/>
      </c>
      <c r="R59" s="29" t="str">
        <f t="shared" si="21"/>
        <v/>
      </c>
      <c r="S59" s="29" t="str">
        <f t="shared" si="22"/>
        <v/>
      </c>
      <c r="T59" s="29" t="str">
        <f t="shared" si="22"/>
        <v/>
      </c>
      <c r="U59" s="29">
        <v>0.01</v>
      </c>
      <c r="V59" s="29">
        <v>-0.01</v>
      </c>
      <c r="W59" s="29">
        <v>1.577</v>
      </c>
      <c r="X59" s="29">
        <v>1.9E-2</v>
      </c>
      <c r="Y59" s="29">
        <v>-1.5960000000000001</v>
      </c>
      <c r="Z59" s="29" t="str">
        <f t="shared" si="23"/>
        <v/>
      </c>
      <c r="AA59" s="29" t="str">
        <f t="shared" si="23"/>
        <v/>
      </c>
      <c r="AB59" s="29" t="str">
        <f t="shared" si="24"/>
        <v/>
      </c>
      <c r="AC59" s="29" t="str">
        <f t="shared" si="24"/>
        <v/>
      </c>
      <c r="AD59" s="29" t="str">
        <f t="shared" si="25"/>
        <v/>
      </c>
      <c r="AE59" s="29" t="str">
        <f t="shared" si="25"/>
        <v/>
      </c>
      <c r="AF59" s="29">
        <v>0.18149999999999999</v>
      </c>
      <c r="AG59" s="29">
        <v>0.1835</v>
      </c>
      <c r="AH59" s="29">
        <v>-0.36499999999999999</v>
      </c>
      <c r="AI59" s="30"/>
      <c r="AJ59" s="30"/>
      <c r="AK59" s="29">
        <f t="shared" si="26"/>
        <v>0.18149999999999999</v>
      </c>
      <c r="AL59" s="29">
        <f t="shared" si="1"/>
        <v>-0.18000000000000002</v>
      </c>
      <c r="AM59" s="29">
        <f t="shared" si="2"/>
        <v>-0.28850000000000003</v>
      </c>
      <c r="AN59" s="29">
        <f t="shared" si="3"/>
        <v>-0.01</v>
      </c>
      <c r="AO59" s="29">
        <f t="shared" si="4"/>
        <v>1.9E-2</v>
      </c>
      <c r="AP59" s="29">
        <f t="shared" si="27"/>
        <v>0.1835</v>
      </c>
      <c r="AQ59" s="29">
        <f t="shared" si="5"/>
        <v>-0.18000000000000002</v>
      </c>
      <c r="AR59" s="29">
        <f t="shared" si="6"/>
        <v>-0.28850000000000003</v>
      </c>
      <c r="AS59" s="29">
        <f t="shared" si="7"/>
        <v>-0.01</v>
      </c>
      <c r="AT59" s="29">
        <f t="shared" si="8"/>
        <v>1.9E-2</v>
      </c>
      <c r="AU59" s="29">
        <f t="shared" si="28"/>
        <v>-0.36499999999999999</v>
      </c>
      <c r="AV59" s="29">
        <f t="shared" si="9"/>
        <v>-0.18000000000000002</v>
      </c>
      <c r="AW59" s="29">
        <f t="shared" si="10"/>
        <v>-0.28850000000000003</v>
      </c>
      <c r="AX59" s="29">
        <f t="shared" si="11"/>
        <v>-0.01</v>
      </c>
      <c r="AY59" s="29">
        <f t="shared" si="12"/>
        <v>1.9E-2</v>
      </c>
      <c r="AZ59" s="29">
        <f t="shared" si="13"/>
        <v>-0.27800000000000002</v>
      </c>
      <c r="BA59" s="29">
        <f t="shared" si="29"/>
        <v>-0.27600000000000002</v>
      </c>
      <c r="BB59" s="29">
        <f t="shared" si="30"/>
        <v>-0.82450000000000012</v>
      </c>
      <c r="BC59" s="31">
        <f t="shared" si="14"/>
        <v>0.75729682151433553</v>
      </c>
      <c r="BD59" s="31">
        <f t="shared" si="14"/>
        <v>0.75881293076124134</v>
      </c>
      <c r="BE59" s="31">
        <f t="shared" si="14"/>
        <v>0.43845416474968674</v>
      </c>
      <c r="BF59" s="21">
        <f t="shared" si="31"/>
        <v>0.38745052792486762</v>
      </c>
      <c r="BG59" s="21">
        <f t="shared" si="15"/>
        <v>0.38822620439863231</v>
      </c>
      <c r="BH59" s="21">
        <f t="shared" si="16"/>
        <v>0.2243232676765001</v>
      </c>
      <c r="BI59" s="3">
        <v>3</v>
      </c>
      <c r="BK59" s="27"/>
      <c r="BL59" s="15"/>
      <c r="BM59" s="3">
        <f>COUNTIFS(BI$56:BI$355,BL58)</f>
        <v>122</v>
      </c>
      <c r="BN59" s="3">
        <f>COUNTIFS(BI$56:BI$355,BL58)</f>
        <v>122</v>
      </c>
      <c r="BO59" s="3">
        <f>COUNTIFS(BI$56:BI$355,BL58)</f>
        <v>122</v>
      </c>
    </row>
    <row r="60" spans="1:67" s="3" customFormat="1" x14ac:dyDescent="0.15">
      <c r="A60" s="3">
        <v>5</v>
      </c>
      <c r="C60" s="29">
        <v>0.24930000000000002</v>
      </c>
      <c r="D60" s="29">
        <v>0.35010000000000002</v>
      </c>
      <c r="E60" s="29">
        <v>-0.60030000000000006</v>
      </c>
      <c r="F60" s="29" t="str">
        <f t="shared" si="17"/>
        <v/>
      </c>
      <c r="G60" s="29" t="str">
        <f t="shared" si="17"/>
        <v/>
      </c>
      <c r="H60" s="29" t="str">
        <f t="shared" si="18"/>
        <v/>
      </c>
      <c r="I60" s="29" t="str">
        <f t="shared" si="18"/>
        <v/>
      </c>
      <c r="J60" s="29" t="str">
        <f t="shared" si="19"/>
        <v/>
      </c>
      <c r="K60" s="29" t="str">
        <f t="shared" si="19"/>
        <v/>
      </c>
      <c r="L60" s="29">
        <v>1.4650000000000001</v>
      </c>
      <c r="M60" s="29">
        <v>1.4650000000000001</v>
      </c>
      <c r="N60" s="29">
        <v>-2.93</v>
      </c>
      <c r="O60" s="29" t="str">
        <f t="shared" si="20"/>
        <v/>
      </c>
      <c r="P60" s="29" t="str">
        <f t="shared" si="20"/>
        <v/>
      </c>
      <c r="Q60" s="29" t="str">
        <f t="shared" si="21"/>
        <v/>
      </c>
      <c r="R60" s="29" t="str">
        <f t="shared" si="21"/>
        <v/>
      </c>
      <c r="S60" s="29" t="str">
        <f t="shared" si="22"/>
        <v/>
      </c>
      <c r="T60" s="29" t="str">
        <f t="shared" si="22"/>
        <v/>
      </c>
      <c r="U60" s="29">
        <v>0.01</v>
      </c>
      <c r="V60" s="29">
        <v>-0.01</v>
      </c>
      <c r="W60" s="29">
        <v>1.6120000000000001</v>
      </c>
      <c r="X60" s="29">
        <v>0.39700000000000002</v>
      </c>
      <c r="Y60" s="29">
        <v>-2.0089999999999999</v>
      </c>
      <c r="Z60" s="29" t="str">
        <f t="shared" si="23"/>
        <v/>
      </c>
      <c r="AA60" s="29" t="str">
        <f t="shared" si="23"/>
        <v/>
      </c>
      <c r="AB60" s="29" t="str">
        <f t="shared" si="24"/>
        <v/>
      </c>
      <c r="AC60" s="29" t="str">
        <f t="shared" si="24"/>
        <v/>
      </c>
      <c r="AD60" s="29" t="str">
        <f t="shared" si="25"/>
        <v/>
      </c>
      <c r="AE60" s="29" t="str">
        <f t="shared" si="25"/>
        <v/>
      </c>
      <c r="AF60" s="29">
        <v>-1.9415000000000002</v>
      </c>
      <c r="AG60" s="29">
        <v>0.37650000000000006</v>
      </c>
      <c r="AH60" s="29">
        <v>1.5650000000000002</v>
      </c>
      <c r="AI60" s="30"/>
      <c r="AJ60" s="30"/>
      <c r="AK60" s="29">
        <f t="shared" si="26"/>
        <v>-1.9415000000000002</v>
      </c>
      <c r="AL60" s="29">
        <f t="shared" si="1"/>
        <v>0.35010000000000002</v>
      </c>
      <c r="AM60" s="29">
        <f t="shared" si="2"/>
        <v>1.4650000000000001</v>
      </c>
      <c r="AN60" s="29">
        <f t="shared" si="3"/>
        <v>-0.01</v>
      </c>
      <c r="AO60" s="29">
        <f t="shared" si="4"/>
        <v>0.39700000000000002</v>
      </c>
      <c r="AP60" s="29">
        <f t="shared" si="27"/>
        <v>0.37650000000000006</v>
      </c>
      <c r="AQ60" s="29">
        <f t="shared" si="5"/>
        <v>0.35010000000000002</v>
      </c>
      <c r="AR60" s="29">
        <f t="shared" si="6"/>
        <v>1.4650000000000001</v>
      </c>
      <c r="AS60" s="29">
        <f t="shared" si="7"/>
        <v>-0.01</v>
      </c>
      <c r="AT60" s="29">
        <f t="shared" si="8"/>
        <v>0.39700000000000002</v>
      </c>
      <c r="AU60" s="29">
        <f t="shared" si="28"/>
        <v>1.5650000000000002</v>
      </c>
      <c r="AV60" s="29">
        <f t="shared" si="9"/>
        <v>0.35010000000000002</v>
      </c>
      <c r="AW60" s="29">
        <f t="shared" si="10"/>
        <v>1.4650000000000001</v>
      </c>
      <c r="AX60" s="29">
        <f t="shared" si="11"/>
        <v>-0.01</v>
      </c>
      <c r="AY60" s="29">
        <f t="shared" si="12"/>
        <v>0.39700000000000002</v>
      </c>
      <c r="AZ60" s="29">
        <f t="shared" si="13"/>
        <v>0.26059999999999994</v>
      </c>
      <c r="BA60" s="29">
        <f t="shared" si="29"/>
        <v>2.5786000000000007</v>
      </c>
      <c r="BB60" s="29">
        <f t="shared" si="30"/>
        <v>3.767100000000001</v>
      </c>
      <c r="BC60" s="31">
        <f t="shared" si="14"/>
        <v>1.2977084782118833</v>
      </c>
      <c r="BD60" s="31">
        <f t="shared" si="14"/>
        <v>13.178675093396862</v>
      </c>
      <c r="BE60" s="31">
        <f t="shared" si="14"/>
        <v>43.254444884795362</v>
      </c>
      <c r="BF60" s="21">
        <f t="shared" si="31"/>
        <v>2.2478604809765691E-2</v>
      </c>
      <c r="BG60" s="21">
        <f t="shared" si="15"/>
        <v>0.22827794864140644</v>
      </c>
      <c r="BH60" s="21">
        <f t="shared" si="16"/>
        <v>0.74924344654882791</v>
      </c>
      <c r="BI60" s="3">
        <v>1</v>
      </c>
      <c r="BK60" s="27"/>
      <c r="BL60" s="15"/>
      <c r="BM60" s="21">
        <f>BM58/BM59</f>
        <v>0.39901718095262495</v>
      </c>
      <c r="BN60" s="21">
        <f>BN58/BN59</f>
        <v>0.33129921379175892</v>
      </c>
      <c r="BO60" s="21">
        <f>BO58/BO59</f>
        <v>0.2696836052556163</v>
      </c>
    </row>
    <row r="61" spans="1:67" s="3" customFormat="1" x14ac:dyDescent="0.15">
      <c r="A61" s="3">
        <v>6</v>
      </c>
      <c r="C61" s="29">
        <v>0.91080000000000005</v>
      </c>
      <c r="D61" s="29">
        <v>-0.30330000000000001</v>
      </c>
      <c r="E61" s="29">
        <v>-0.60750000000000004</v>
      </c>
      <c r="F61" s="29" t="str">
        <f t="shared" si="17"/>
        <v/>
      </c>
      <c r="G61" s="29" t="str">
        <f t="shared" si="17"/>
        <v/>
      </c>
      <c r="H61" s="29" t="str">
        <f t="shared" si="18"/>
        <v/>
      </c>
      <c r="I61" s="29" t="str">
        <f t="shared" si="18"/>
        <v/>
      </c>
      <c r="J61" s="29" t="str">
        <f t="shared" si="19"/>
        <v/>
      </c>
      <c r="K61" s="29" t="str">
        <f t="shared" si="19"/>
        <v/>
      </c>
      <c r="L61" s="29">
        <v>1.55</v>
      </c>
      <c r="M61" s="29">
        <v>1.55</v>
      </c>
      <c r="N61" s="29">
        <v>-3.1</v>
      </c>
      <c r="O61" s="29" t="str">
        <f t="shared" si="20"/>
        <v/>
      </c>
      <c r="P61" s="29" t="str">
        <f t="shared" si="20"/>
        <v/>
      </c>
      <c r="Q61" s="29" t="str">
        <f t="shared" si="21"/>
        <v/>
      </c>
      <c r="R61" s="29" t="str">
        <f t="shared" si="21"/>
        <v/>
      </c>
      <c r="S61" s="29" t="str">
        <f t="shared" si="22"/>
        <v/>
      </c>
      <c r="T61" s="29" t="str">
        <f t="shared" si="22"/>
        <v/>
      </c>
      <c r="U61" s="29">
        <v>0.01</v>
      </c>
      <c r="V61" s="29">
        <v>-0.01</v>
      </c>
      <c r="W61" s="29">
        <v>1.9419999999999999</v>
      </c>
      <c r="X61" s="29">
        <v>0.46300000000000002</v>
      </c>
      <c r="Y61" s="29">
        <v>-2.4049999999999998</v>
      </c>
      <c r="Z61" s="29" t="str">
        <f t="shared" si="23"/>
        <v/>
      </c>
      <c r="AA61" s="29" t="str">
        <f t="shared" si="23"/>
        <v/>
      </c>
      <c r="AB61" s="29" t="str">
        <f t="shared" si="24"/>
        <v/>
      </c>
      <c r="AC61" s="29" t="str">
        <f t="shared" si="24"/>
        <v/>
      </c>
      <c r="AD61" s="29" t="str">
        <f t="shared" si="25"/>
        <v/>
      </c>
      <c r="AE61" s="29" t="str">
        <f t="shared" si="25"/>
        <v/>
      </c>
      <c r="AF61" s="29">
        <v>-2.0350000000000001</v>
      </c>
      <c r="AG61" s="29">
        <v>0.38500000000000001</v>
      </c>
      <c r="AH61" s="29">
        <v>1.6500000000000001</v>
      </c>
      <c r="AI61" s="30"/>
      <c r="AJ61" s="30"/>
      <c r="AK61" s="29">
        <f t="shared" si="26"/>
        <v>-2.0350000000000001</v>
      </c>
      <c r="AL61" s="29">
        <f t="shared" si="1"/>
        <v>-0.30330000000000001</v>
      </c>
      <c r="AM61" s="29">
        <f t="shared" si="2"/>
        <v>1.55</v>
      </c>
      <c r="AN61" s="29">
        <f t="shared" si="3"/>
        <v>-0.01</v>
      </c>
      <c r="AO61" s="29">
        <f t="shared" si="4"/>
        <v>0.46300000000000002</v>
      </c>
      <c r="AP61" s="29">
        <f t="shared" si="27"/>
        <v>0.38500000000000001</v>
      </c>
      <c r="AQ61" s="29">
        <f t="shared" si="5"/>
        <v>-0.30330000000000001</v>
      </c>
      <c r="AR61" s="29">
        <f t="shared" si="6"/>
        <v>1.55</v>
      </c>
      <c r="AS61" s="29">
        <f t="shared" si="7"/>
        <v>-0.01</v>
      </c>
      <c r="AT61" s="29">
        <f t="shared" si="8"/>
        <v>0.46300000000000002</v>
      </c>
      <c r="AU61" s="29">
        <f t="shared" si="28"/>
        <v>1.6500000000000001</v>
      </c>
      <c r="AV61" s="29">
        <f t="shared" si="9"/>
        <v>-0.30330000000000001</v>
      </c>
      <c r="AW61" s="29">
        <f t="shared" si="10"/>
        <v>1.55</v>
      </c>
      <c r="AX61" s="29">
        <f t="shared" si="11"/>
        <v>-0.01</v>
      </c>
      <c r="AY61" s="29">
        <f t="shared" si="12"/>
        <v>0.46300000000000002</v>
      </c>
      <c r="AZ61" s="29">
        <f t="shared" si="13"/>
        <v>-0.33530000000000021</v>
      </c>
      <c r="BA61" s="29">
        <f t="shared" si="29"/>
        <v>2.0846999999999998</v>
      </c>
      <c r="BB61" s="29">
        <f t="shared" si="30"/>
        <v>3.3497000000000003</v>
      </c>
      <c r="BC61" s="31">
        <f t="shared" si="14"/>
        <v>0.71512351711364908</v>
      </c>
      <c r="BD61" s="31">
        <f t="shared" si="14"/>
        <v>8.0421784662235982</v>
      </c>
      <c r="BE61" s="31">
        <f t="shared" si="14"/>
        <v>28.49418410616892</v>
      </c>
      <c r="BF61" s="21">
        <f t="shared" si="31"/>
        <v>1.9197180896230098E-2</v>
      </c>
      <c r="BG61" s="21">
        <f t="shared" si="15"/>
        <v>0.21588879560134111</v>
      </c>
      <c r="BH61" s="21">
        <f t="shared" si="16"/>
        <v>0.76491402350242876</v>
      </c>
      <c r="BI61" s="3">
        <v>3</v>
      </c>
      <c r="BK61" s="27"/>
      <c r="BL61" s="15">
        <v>3</v>
      </c>
      <c r="BM61" s="29">
        <f>SUMIF($BI$56:$BI$355,BL61,BF$56:BF$355)</f>
        <v>27.041561078462884</v>
      </c>
      <c r="BN61" s="29">
        <f>SUMIF(BI$56:BI$355,BL61,BG$56:BG$355)</f>
        <v>23.78700057581424</v>
      </c>
      <c r="BO61" s="29">
        <f>SUMIF(BI$56:BI$355,BL61,BH$56:BH$355)</f>
        <v>19.171438345722873</v>
      </c>
    </row>
    <row r="62" spans="1:67" s="3" customFormat="1" x14ac:dyDescent="0.15">
      <c r="A62" s="3">
        <v>7</v>
      </c>
      <c r="C62" s="29">
        <v>0.37890000000000001</v>
      </c>
      <c r="D62" s="29">
        <v>4.1399999999999999E-2</v>
      </c>
      <c r="E62" s="29">
        <v>-0.42030000000000001</v>
      </c>
      <c r="F62" s="29" t="str">
        <f t="shared" si="17"/>
        <v/>
      </c>
      <c r="G62" s="29" t="str">
        <f t="shared" si="17"/>
        <v/>
      </c>
      <c r="H62" s="29" t="str">
        <f t="shared" si="18"/>
        <v/>
      </c>
      <c r="I62" s="29" t="str">
        <f t="shared" si="18"/>
        <v/>
      </c>
      <c r="J62" s="29" t="str">
        <f t="shared" si="19"/>
        <v/>
      </c>
      <c r="K62" s="29" t="str">
        <f t="shared" si="19"/>
        <v/>
      </c>
      <c r="L62" s="29">
        <v>1.0733000000000001</v>
      </c>
      <c r="M62" s="29">
        <v>1.0733000000000001</v>
      </c>
      <c r="N62" s="29">
        <v>-2.1466000000000003</v>
      </c>
      <c r="O62" s="29" t="str">
        <f t="shared" si="20"/>
        <v/>
      </c>
      <c r="P62" s="29" t="str">
        <f t="shared" si="20"/>
        <v/>
      </c>
      <c r="Q62" s="29" t="str">
        <f t="shared" si="21"/>
        <v/>
      </c>
      <c r="R62" s="29" t="str">
        <f t="shared" si="21"/>
        <v/>
      </c>
      <c r="S62" s="29" t="str">
        <f t="shared" si="22"/>
        <v/>
      </c>
      <c r="T62" s="29" t="str">
        <f t="shared" si="22"/>
        <v/>
      </c>
      <c r="U62" s="29">
        <v>0.01</v>
      </c>
      <c r="V62" s="29">
        <v>-0.01</v>
      </c>
      <c r="W62" s="29">
        <v>0.94799999999999995</v>
      </c>
      <c r="X62" s="29">
        <v>-0.53300000000000003</v>
      </c>
      <c r="Y62" s="29">
        <v>-0.41499999999999998</v>
      </c>
      <c r="Z62" s="29" t="str">
        <f t="shared" si="23"/>
        <v/>
      </c>
      <c r="AA62" s="29" t="str">
        <f t="shared" si="23"/>
        <v/>
      </c>
      <c r="AB62" s="29" t="str">
        <f t="shared" si="24"/>
        <v/>
      </c>
      <c r="AC62" s="29" t="str">
        <f t="shared" si="24"/>
        <v/>
      </c>
      <c r="AD62" s="29" t="str">
        <f t="shared" si="25"/>
        <v/>
      </c>
      <c r="AE62" s="29" t="str">
        <f t="shared" si="25"/>
        <v/>
      </c>
      <c r="AF62" s="29">
        <v>1.5432999999999999</v>
      </c>
      <c r="AG62" s="29">
        <v>5.9700000000000003E-2</v>
      </c>
      <c r="AH62" s="29">
        <v>-1.603</v>
      </c>
      <c r="AI62" s="30"/>
      <c r="AJ62" s="30"/>
      <c r="AK62" s="29">
        <f t="shared" si="26"/>
        <v>1.5432999999999999</v>
      </c>
      <c r="AL62" s="29">
        <f t="shared" si="1"/>
        <v>4.1399999999999999E-2</v>
      </c>
      <c r="AM62" s="29">
        <f t="shared" si="2"/>
        <v>1.0733000000000001</v>
      </c>
      <c r="AN62" s="29">
        <f t="shared" si="3"/>
        <v>-0.01</v>
      </c>
      <c r="AO62" s="29">
        <f t="shared" si="4"/>
        <v>-0.53300000000000003</v>
      </c>
      <c r="AP62" s="29">
        <f t="shared" si="27"/>
        <v>5.9700000000000003E-2</v>
      </c>
      <c r="AQ62" s="29">
        <f t="shared" si="5"/>
        <v>4.1399999999999999E-2</v>
      </c>
      <c r="AR62" s="29">
        <f t="shared" si="6"/>
        <v>1.0733000000000001</v>
      </c>
      <c r="AS62" s="29">
        <f t="shared" si="7"/>
        <v>-0.01</v>
      </c>
      <c r="AT62" s="29">
        <f t="shared" si="8"/>
        <v>-0.53300000000000003</v>
      </c>
      <c r="AU62" s="29">
        <f t="shared" si="28"/>
        <v>-1.603</v>
      </c>
      <c r="AV62" s="29">
        <f t="shared" si="9"/>
        <v>4.1399999999999999E-2</v>
      </c>
      <c r="AW62" s="29">
        <f t="shared" si="10"/>
        <v>1.0733000000000001</v>
      </c>
      <c r="AX62" s="29">
        <f t="shared" si="11"/>
        <v>-0.01</v>
      </c>
      <c r="AY62" s="29">
        <f t="shared" si="12"/>
        <v>-0.53300000000000003</v>
      </c>
      <c r="AZ62" s="29">
        <f t="shared" si="13"/>
        <v>2.1150000000000007</v>
      </c>
      <c r="BA62" s="29">
        <f t="shared" si="29"/>
        <v>0.63140000000000007</v>
      </c>
      <c r="BB62" s="29">
        <f t="shared" si="30"/>
        <v>-1.0312999999999999</v>
      </c>
      <c r="BC62" s="31">
        <f t="shared" si="14"/>
        <v>8.2895857661192309</v>
      </c>
      <c r="BD62" s="31">
        <f t="shared" si="14"/>
        <v>1.8802410749926755</v>
      </c>
      <c r="BE62" s="31">
        <f t="shared" si="14"/>
        <v>0.35654315306060763</v>
      </c>
      <c r="BF62" s="21">
        <f t="shared" si="31"/>
        <v>0.78750659255834776</v>
      </c>
      <c r="BG62" s="21">
        <f t="shared" si="15"/>
        <v>0.17862198231998236</v>
      </c>
      <c r="BH62" s="21">
        <f t="shared" si="16"/>
        <v>3.3871425121669949E-2</v>
      </c>
      <c r="BI62" s="3">
        <v>1</v>
      </c>
      <c r="BK62" s="27"/>
      <c r="BL62" s="15"/>
      <c r="BM62" s="3">
        <f>COUNTIFS(BI$56:BI$355,BL61)</f>
        <v>70</v>
      </c>
      <c r="BN62" s="3">
        <f>COUNTIFS(BI$56:BI$355,BL61)</f>
        <v>70</v>
      </c>
      <c r="BO62" s="3">
        <f>COUNTIFS(BI$56:BI$355,BL61)</f>
        <v>70</v>
      </c>
    </row>
    <row r="63" spans="1:67" s="3" customFormat="1" x14ac:dyDescent="0.15">
      <c r="A63" s="3">
        <v>8</v>
      </c>
      <c r="C63" s="29">
        <v>1.9754999999999998</v>
      </c>
      <c r="D63" s="29">
        <v>-0.52110000000000001</v>
      </c>
      <c r="E63" s="29">
        <v>-1.4544000000000001</v>
      </c>
      <c r="F63" s="29" t="str">
        <f t="shared" si="17"/>
        <v/>
      </c>
      <c r="G63" s="29" t="str">
        <f t="shared" si="17"/>
        <v/>
      </c>
      <c r="H63" s="29" t="str">
        <f t="shared" si="18"/>
        <v/>
      </c>
      <c r="I63" s="29" t="str">
        <f t="shared" si="18"/>
        <v/>
      </c>
      <c r="J63" s="29" t="str">
        <f t="shared" si="19"/>
        <v/>
      </c>
      <c r="K63" s="29" t="str">
        <f t="shared" si="19"/>
        <v/>
      </c>
      <c r="L63" s="29">
        <v>0.7268</v>
      </c>
      <c r="M63" s="29">
        <v>5.1999999999999824E-3</v>
      </c>
      <c r="N63" s="29">
        <v>-0.73199999999999998</v>
      </c>
      <c r="O63" s="29" t="str">
        <f t="shared" si="20"/>
        <v/>
      </c>
      <c r="P63" s="29" t="str">
        <f t="shared" si="20"/>
        <v/>
      </c>
      <c r="Q63" s="29" t="str">
        <f t="shared" si="21"/>
        <v/>
      </c>
      <c r="R63" s="29" t="str">
        <f t="shared" si="21"/>
        <v/>
      </c>
      <c r="S63" s="29" t="str">
        <f t="shared" si="22"/>
        <v/>
      </c>
      <c r="T63" s="29" t="str">
        <f t="shared" si="22"/>
        <v/>
      </c>
      <c r="U63" s="29">
        <v>0.01</v>
      </c>
      <c r="V63" s="29">
        <v>-0.01</v>
      </c>
      <c r="W63" s="29">
        <v>1.6950000000000001</v>
      </c>
      <c r="X63" s="29">
        <v>-0.224</v>
      </c>
      <c r="Y63" s="29">
        <v>-1.4710000000000001</v>
      </c>
      <c r="Z63" s="29" t="str">
        <f t="shared" si="23"/>
        <v/>
      </c>
      <c r="AA63" s="29" t="str">
        <f t="shared" si="23"/>
        <v/>
      </c>
      <c r="AB63" s="29" t="str">
        <f t="shared" si="24"/>
        <v/>
      </c>
      <c r="AC63" s="29" t="str">
        <f t="shared" si="24"/>
        <v/>
      </c>
      <c r="AD63" s="29" t="str">
        <f t="shared" si="25"/>
        <v/>
      </c>
      <c r="AE63" s="29" t="str">
        <f t="shared" si="25"/>
        <v/>
      </c>
      <c r="AF63" s="29">
        <v>0.47520000000000001</v>
      </c>
      <c r="AG63" s="29">
        <v>0.15679999999999999</v>
      </c>
      <c r="AH63" s="29">
        <v>-0.63200000000000001</v>
      </c>
      <c r="AI63" s="30"/>
      <c r="AJ63" s="30"/>
      <c r="AK63" s="29">
        <f t="shared" si="26"/>
        <v>0.47520000000000001</v>
      </c>
      <c r="AL63" s="29">
        <f t="shared" si="1"/>
        <v>-0.52110000000000001</v>
      </c>
      <c r="AM63" s="29">
        <f t="shared" si="2"/>
        <v>5.1999999999999824E-3</v>
      </c>
      <c r="AN63" s="29">
        <f t="shared" si="3"/>
        <v>-0.01</v>
      </c>
      <c r="AO63" s="29">
        <f t="shared" si="4"/>
        <v>-0.224</v>
      </c>
      <c r="AP63" s="29">
        <f t="shared" si="27"/>
        <v>0.15679999999999999</v>
      </c>
      <c r="AQ63" s="29">
        <f t="shared" si="5"/>
        <v>-0.52110000000000001</v>
      </c>
      <c r="AR63" s="29">
        <f t="shared" si="6"/>
        <v>5.1999999999999824E-3</v>
      </c>
      <c r="AS63" s="29">
        <f t="shared" si="7"/>
        <v>-0.01</v>
      </c>
      <c r="AT63" s="29">
        <f t="shared" si="8"/>
        <v>-0.224</v>
      </c>
      <c r="AU63" s="29">
        <f t="shared" si="28"/>
        <v>-0.63200000000000001</v>
      </c>
      <c r="AV63" s="29">
        <f t="shared" si="9"/>
        <v>-0.52110000000000001</v>
      </c>
      <c r="AW63" s="29">
        <f t="shared" si="10"/>
        <v>5.1999999999999824E-3</v>
      </c>
      <c r="AX63" s="29">
        <f t="shared" si="11"/>
        <v>-0.01</v>
      </c>
      <c r="AY63" s="29">
        <f t="shared" si="12"/>
        <v>-0.224</v>
      </c>
      <c r="AZ63" s="29">
        <f t="shared" si="13"/>
        <v>-0.2747</v>
      </c>
      <c r="BA63" s="29">
        <f t="shared" si="29"/>
        <v>-0.59310000000000007</v>
      </c>
      <c r="BB63" s="29">
        <f t="shared" si="30"/>
        <v>-1.3818999999999999</v>
      </c>
      <c r="BC63" s="31">
        <f t="shared" si="14"/>
        <v>0.75980002904609989</v>
      </c>
      <c r="BD63" s="31">
        <f t="shared" si="14"/>
        <v>0.55261153094423754</v>
      </c>
      <c r="BE63" s="31">
        <f t="shared" si="14"/>
        <v>0.25110100762077159</v>
      </c>
      <c r="BF63" s="21">
        <f t="shared" si="31"/>
        <v>0.48595709736251014</v>
      </c>
      <c r="BG63" s="21">
        <f t="shared" si="15"/>
        <v>0.35344233387811697</v>
      </c>
      <c r="BH63" s="21">
        <f t="shared" si="16"/>
        <v>0.1606005687593729</v>
      </c>
      <c r="BI63" s="3">
        <v>2</v>
      </c>
      <c r="BK63" s="27"/>
      <c r="BL63" s="15"/>
      <c r="BM63" s="21">
        <f>BM61/BM62</f>
        <v>0.38630801540661264</v>
      </c>
      <c r="BN63" s="21">
        <f>BN61/BN62</f>
        <v>0.3398142939402034</v>
      </c>
      <c r="BO63" s="21">
        <f>BO61/BO62</f>
        <v>0.2738776906531839</v>
      </c>
    </row>
    <row r="64" spans="1:67" s="3" customFormat="1" x14ac:dyDescent="0.15">
      <c r="A64" s="3">
        <v>9</v>
      </c>
      <c r="C64" s="29">
        <v>1.0655999999999999</v>
      </c>
      <c r="D64" s="29">
        <v>-0.24030000000000001</v>
      </c>
      <c r="E64" s="29">
        <v>-0.82530000000000003</v>
      </c>
      <c r="F64" s="29" t="str">
        <f t="shared" si="17"/>
        <v/>
      </c>
      <c r="G64" s="29" t="str">
        <f t="shared" si="17"/>
        <v/>
      </c>
      <c r="H64" s="29" t="str">
        <f t="shared" si="18"/>
        <v/>
      </c>
      <c r="I64" s="29" t="str">
        <f t="shared" si="18"/>
        <v/>
      </c>
      <c r="J64" s="29" t="str">
        <f t="shared" si="19"/>
        <v/>
      </c>
      <c r="K64" s="29" t="str">
        <f t="shared" si="19"/>
        <v/>
      </c>
      <c r="L64" s="29">
        <v>0.85320000000000007</v>
      </c>
      <c r="M64" s="29">
        <v>0.53200000000000003</v>
      </c>
      <c r="N64" s="29">
        <v>-1.3852000000000002</v>
      </c>
      <c r="O64" s="29" t="str">
        <f t="shared" si="20"/>
        <v/>
      </c>
      <c r="P64" s="29" t="str">
        <f t="shared" si="20"/>
        <v/>
      </c>
      <c r="Q64" s="29" t="str">
        <f t="shared" si="21"/>
        <v/>
      </c>
      <c r="R64" s="29" t="str">
        <f t="shared" si="21"/>
        <v/>
      </c>
      <c r="S64" s="29" t="str">
        <f t="shared" si="22"/>
        <v/>
      </c>
      <c r="T64" s="29" t="str">
        <f t="shared" si="22"/>
        <v/>
      </c>
      <c r="U64" s="29">
        <v>0.01</v>
      </c>
      <c r="V64" s="29">
        <v>-0.01</v>
      </c>
      <c r="W64" s="29">
        <v>4.8159999999999998</v>
      </c>
      <c r="X64" s="29">
        <v>-1.4119999999999999</v>
      </c>
      <c r="Y64" s="29">
        <v>-3.4039999999999999</v>
      </c>
      <c r="Z64" s="29" t="str">
        <f t="shared" si="23"/>
        <v/>
      </c>
      <c r="AA64" s="29" t="str">
        <f t="shared" si="23"/>
        <v/>
      </c>
      <c r="AB64" s="29" t="str">
        <f t="shared" si="24"/>
        <v/>
      </c>
      <c r="AC64" s="29" t="str">
        <f t="shared" si="24"/>
        <v/>
      </c>
      <c r="AD64" s="29" t="str">
        <f t="shared" si="25"/>
        <v/>
      </c>
      <c r="AE64" s="29" t="str">
        <f t="shared" si="25"/>
        <v/>
      </c>
      <c r="AF64" s="29">
        <v>-0.91520000000000001</v>
      </c>
      <c r="AG64" s="29">
        <v>0.28320000000000001</v>
      </c>
      <c r="AH64" s="29">
        <v>0.63200000000000001</v>
      </c>
      <c r="AI64" s="30"/>
      <c r="AJ64" s="30"/>
      <c r="AK64" s="29">
        <f t="shared" si="26"/>
        <v>-0.91520000000000001</v>
      </c>
      <c r="AL64" s="29">
        <f t="shared" si="1"/>
        <v>-0.24030000000000001</v>
      </c>
      <c r="AM64" s="29">
        <f t="shared" si="2"/>
        <v>0.53200000000000003</v>
      </c>
      <c r="AN64" s="29">
        <f t="shared" si="3"/>
        <v>-0.01</v>
      </c>
      <c r="AO64" s="29">
        <f t="shared" si="4"/>
        <v>-1.4119999999999999</v>
      </c>
      <c r="AP64" s="29">
        <f t="shared" si="27"/>
        <v>0.28320000000000001</v>
      </c>
      <c r="AQ64" s="29">
        <f t="shared" si="5"/>
        <v>-0.24030000000000001</v>
      </c>
      <c r="AR64" s="29">
        <f t="shared" si="6"/>
        <v>0.53200000000000003</v>
      </c>
      <c r="AS64" s="29">
        <f t="shared" si="7"/>
        <v>-0.01</v>
      </c>
      <c r="AT64" s="29">
        <f t="shared" si="8"/>
        <v>-1.4119999999999999</v>
      </c>
      <c r="AU64" s="29">
        <f t="shared" si="28"/>
        <v>0.63200000000000001</v>
      </c>
      <c r="AV64" s="29">
        <f t="shared" si="9"/>
        <v>-0.24030000000000001</v>
      </c>
      <c r="AW64" s="29">
        <f t="shared" si="10"/>
        <v>0.53200000000000003</v>
      </c>
      <c r="AX64" s="29">
        <f t="shared" si="11"/>
        <v>-0.01</v>
      </c>
      <c r="AY64" s="29">
        <f t="shared" si="12"/>
        <v>-1.4119999999999999</v>
      </c>
      <c r="AZ64" s="29">
        <f t="shared" si="13"/>
        <v>-2.0454999999999997</v>
      </c>
      <c r="BA64" s="29">
        <f t="shared" si="29"/>
        <v>-0.84709999999999996</v>
      </c>
      <c r="BB64" s="29">
        <f t="shared" si="30"/>
        <v>-0.49829999999999997</v>
      </c>
      <c r="BC64" s="31">
        <f t="shared" si="14"/>
        <v>0.12931551605221109</v>
      </c>
      <c r="BD64" s="31">
        <f t="shared" si="14"/>
        <v>0.4286562342697976</v>
      </c>
      <c r="BE64" s="31">
        <f t="shared" si="14"/>
        <v>0.60756263876780692</v>
      </c>
      <c r="BF64" s="21">
        <f t="shared" si="31"/>
        <v>0.11094955006277905</v>
      </c>
      <c r="BG64" s="21">
        <f t="shared" si="15"/>
        <v>0.36777656522390739</v>
      </c>
      <c r="BH64" s="21">
        <f t="shared" si="16"/>
        <v>0.5212738847133136</v>
      </c>
      <c r="BI64" s="3">
        <v>2</v>
      </c>
      <c r="BM64" s="3" t="s">
        <v>9</v>
      </c>
    </row>
    <row r="65" spans="1:67" s="3" customFormat="1" x14ac:dyDescent="0.15">
      <c r="A65" s="3">
        <v>10</v>
      </c>
      <c r="C65" s="29">
        <v>-0.29070000000000001</v>
      </c>
      <c r="D65" s="29">
        <v>-0.2016</v>
      </c>
      <c r="E65" s="29">
        <v>0.49140000000000006</v>
      </c>
      <c r="F65" s="29" t="str">
        <f t="shared" si="17"/>
        <v/>
      </c>
      <c r="G65" s="29" t="str">
        <f t="shared" si="17"/>
        <v/>
      </c>
      <c r="H65" s="29" t="str">
        <f t="shared" si="18"/>
        <v/>
      </c>
      <c r="I65" s="29" t="str">
        <f t="shared" si="18"/>
        <v/>
      </c>
      <c r="J65" s="29" t="str">
        <f t="shared" si="19"/>
        <v/>
      </c>
      <c r="K65" s="29" t="str">
        <f t="shared" si="19"/>
        <v/>
      </c>
      <c r="L65" s="29">
        <v>0.79910000000000003</v>
      </c>
      <c r="M65" s="29">
        <v>-8.9999999999999993E-3</v>
      </c>
      <c r="N65" s="29">
        <v>-0.79010000000000002</v>
      </c>
      <c r="O65" s="29" t="str">
        <f t="shared" si="20"/>
        <v/>
      </c>
      <c r="P65" s="29" t="str">
        <f t="shared" si="20"/>
        <v/>
      </c>
      <c r="Q65" s="29" t="str">
        <f t="shared" si="21"/>
        <v/>
      </c>
      <c r="R65" s="29" t="str">
        <f t="shared" si="21"/>
        <v/>
      </c>
      <c r="S65" s="29" t="str">
        <f t="shared" si="22"/>
        <v/>
      </c>
      <c r="T65" s="29" t="str">
        <f t="shared" si="22"/>
        <v/>
      </c>
      <c r="U65" s="29">
        <v>0.01</v>
      </c>
      <c r="V65" s="29">
        <v>-0.01</v>
      </c>
      <c r="W65" s="29">
        <v>1.944</v>
      </c>
      <c r="X65" s="29">
        <v>0.16200000000000001</v>
      </c>
      <c r="Y65" s="29">
        <v>-2.1059999999999999</v>
      </c>
      <c r="Z65" s="29" t="str">
        <f t="shared" si="23"/>
        <v/>
      </c>
      <c r="AA65" s="29" t="str">
        <f t="shared" si="23"/>
        <v/>
      </c>
      <c r="AB65" s="29" t="str">
        <f t="shared" si="24"/>
        <v/>
      </c>
      <c r="AC65" s="29" t="str">
        <f t="shared" si="24"/>
        <v/>
      </c>
      <c r="AD65" s="29" t="str">
        <f t="shared" si="25"/>
        <v/>
      </c>
      <c r="AE65" s="29" t="str">
        <f t="shared" si="25"/>
        <v/>
      </c>
      <c r="AF65" s="29">
        <v>-0.3201</v>
      </c>
      <c r="AG65" s="29">
        <v>0.2291</v>
      </c>
      <c r="AH65" s="29">
        <v>9.1000000000000011E-2</v>
      </c>
      <c r="AI65" s="30"/>
      <c r="AJ65" s="30"/>
      <c r="AK65" s="29">
        <f t="shared" si="26"/>
        <v>-0.3201</v>
      </c>
      <c r="AL65" s="29">
        <f t="shared" si="1"/>
        <v>-0.2016</v>
      </c>
      <c r="AM65" s="29">
        <f t="shared" si="2"/>
        <v>-8.9999999999999993E-3</v>
      </c>
      <c r="AN65" s="29">
        <f t="shared" si="3"/>
        <v>-0.01</v>
      </c>
      <c r="AO65" s="29">
        <f t="shared" si="4"/>
        <v>0.16200000000000001</v>
      </c>
      <c r="AP65" s="29">
        <f t="shared" si="27"/>
        <v>0.2291</v>
      </c>
      <c r="AQ65" s="29">
        <f t="shared" si="5"/>
        <v>-0.2016</v>
      </c>
      <c r="AR65" s="29">
        <f t="shared" si="6"/>
        <v>-8.9999999999999993E-3</v>
      </c>
      <c r="AS65" s="29">
        <f t="shared" si="7"/>
        <v>-0.01</v>
      </c>
      <c r="AT65" s="29">
        <f t="shared" si="8"/>
        <v>0.16200000000000001</v>
      </c>
      <c r="AU65" s="29">
        <f t="shared" si="28"/>
        <v>9.1000000000000011E-2</v>
      </c>
      <c r="AV65" s="29">
        <f t="shared" si="9"/>
        <v>-0.2016</v>
      </c>
      <c r="AW65" s="29">
        <f t="shared" si="10"/>
        <v>-8.9999999999999993E-3</v>
      </c>
      <c r="AX65" s="29">
        <f t="shared" si="11"/>
        <v>-0.01</v>
      </c>
      <c r="AY65" s="29">
        <f t="shared" si="12"/>
        <v>0.16200000000000001</v>
      </c>
      <c r="AZ65" s="29">
        <f t="shared" si="13"/>
        <v>-0.37870000000000004</v>
      </c>
      <c r="BA65" s="29">
        <f t="shared" si="29"/>
        <v>0.17050000000000001</v>
      </c>
      <c r="BB65" s="29">
        <f t="shared" si="30"/>
        <v>3.2400000000000012E-2</v>
      </c>
      <c r="BC65" s="31">
        <f t="shared" si="14"/>
        <v>0.68475100715771131</v>
      </c>
      <c r="BD65" s="31">
        <f t="shared" si="14"/>
        <v>1.1858976519338291</v>
      </c>
      <c r="BE65" s="31">
        <f t="shared" si="14"/>
        <v>1.0329305949196554</v>
      </c>
      <c r="BF65" s="21">
        <f t="shared" si="31"/>
        <v>0.23582996958383387</v>
      </c>
      <c r="BG65" s="21">
        <f t="shared" si="15"/>
        <v>0.4084261348456571</v>
      </c>
      <c r="BH65" s="21">
        <f t="shared" si="16"/>
        <v>0.35574389557050906</v>
      </c>
      <c r="BI65" s="3">
        <v>1</v>
      </c>
      <c r="BM65" s="21">
        <f>SUBTOTAL(1,BF56:BF355)</f>
        <v>0.37492084446948604</v>
      </c>
      <c r="BN65" s="21">
        <f>SUBTOTAL(1,BG56:BG355)</f>
        <v>0.34293512328437942</v>
      </c>
      <c r="BO65" s="21">
        <f>SUBTOTAL(1,BH56:BH355)</f>
        <v>0.28214403224613477</v>
      </c>
    </row>
    <row r="66" spans="1:67" s="3" customFormat="1" x14ac:dyDescent="0.15">
      <c r="A66" s="3">
        <v>11</v>
      </c>
      <c r="C66" s="29">
        <v>8.9100000000000013E-2</v>
      </c>
      <c r="D66" s="29">
        <v>-8.2799999999999999E-2</v>
      </c>
      <c r="E66" s="29">
        <v>-6.3E-3</v>
      </c>
      <c r="F66" s="29" t="str">
        <f t="shared" si="17"/>
        <v/>
      </c>
      <c r="G66" s="29" t="str">
        <f t="shared" si="17"/>
        <v/>
      </c>
      <c r="H66" s="29" t="str">
        <f t="shared" si="18"/>
        <v/>
      </c>
      <c r="I66" s="29" t="str">
        <f t="shared" si="18"/>
        <v/>
      </c>
      <c r="J66" s="29" t="str">
        <f t="shared" si="19"/>
        <v/>
      </c>
      <c r="K66" s="29" t="str">
        <f t="shared" si="19"/>
        <v/>
      </c>
      <c r="L66" s="29">
        <v>0.76490000000000002</v>
      </c>
      <c r="M66" s="29">
        <v>-0.35099999999999998</v>
      </c>
      <c r="N66" s="29">
        <v>-0.41390000000000005</v>
      </c>
      <c r="O66" s="29" t="str">
        <f t="shared" si="20"/>
        <v/>
      </c>
      <c r="P66" s="29" t="str">
        <f t="shared" si="20"/>
        <v/>
      </c>
      <c r="Q66" s="29" t="str">
        <f t="shared" si="21"/>
        <v/>
      </c>
      <c r="R66" s="29" t="str">
        <f t="shared" si="21"/>
        <v/>
      </c>
      <c r="S66" s="29" t="str">
        <f t="shared" si="22"/>
        <v/>
      </c>
      <c r="T66" s="29" t="str">
        <f t="shared" si="22"/>
        <v/>
      </c>
      <c r="U66" s="29">
        <v>0.01</v>
      </c>
      <c r="V66" s="29">
        <v>-0.01</v>
      </c>
      <c r="W66" s="29">
        <v>-0.79300000000000004</v>
      </c>
      <c r="X66" s="29">
        <v>-0.186</v>
      </c>
      <c r="Y66" s="29">
        <v>0.97899999999999998</v>
      </c>
      <c r="Z66" s="29" t="str">
        <f t="shared" si="23"/>
        <v/>
      </c>
      <c r="AA66" s="29" t="str">
        <f t="shared" si="23"/>
        <v/>
      </c>
      <c r="AB66" s="29" t="str">
        <f t="shared" si="24"/>
        <v/>
      </c>
      <c r="AC66" s="29" t="str">
        <f t="shared" si="24"/>
        <v/>
      </c>
      <c r="AD66" s="29" t="str">
        <f t="shared" si="25"/>
        <v/>
      </c>
      <c r="AE66" s="29" t="str">
        <f t="shared" si="25"/>
        <v/>
      </c>
      <c r="AF66" s="29">
        <v>5.6099999999999983E-2</v>
      </c>
      <c r="AG66" s="29">
        <v>0.19490000000000002</v>
      </c>
      <c r="AH66" s="29">
        <v>-0.251</v>
      </c>
      <c r="AI66" s="30"/>
      <c r="AJ66" s="30"/>
      <c r="AK66" s="29">
        <f t="shared" si="26"/>
        <v>5.6099999999999983E-2</v>
      </c>
      <c r="AL66" s="29">
        <f t="shared" si="1"/>
        <v>-8.2799999999999999E-2</v>
      </c>
      <c r="AM66" s="29">
        <f t="shared" si="2"/>
        <v>-0.35099999999999998</v>
      </c>
      <c r="AN66" s="29">
        <f t="shared" si="3"/>
        <v>-0.01</v>
      </c>
      <c r="AO66" s="29">
        <f t="shared" si="4"/>
        <v>-0.186</v>
      </c>
      <c r="AP66" s="29">
        <f t="shared" si="27"/>
        <v>0.19490000000000002</v>
      </c>
      <c r="AQ66" s="29">
        <f t="shared" si="5"/>
        <v>-8.2799999999999999E-2</v>
      </c>
      <c r="AR66" s="29">
        <f t="shared" si="6"/>
        <v>-0.35099999999999998</v>
      </c>
      <c r="AS66" s="29">
        <f t="shared" si="7"/>
        <v>-0.01</v>
      </c>
      <c r="AT66" s="29">
        <f t="shared" si="8"/>
        <v>-0.186</v>
      </c>
      <c r="AU66" s="29">
        <f t="shared" si="28"/>
        <v>-0.251</v>
      </c>
      <c r="AV66" s="29">
        <f t="shared" si="9"/>
        <v>-8.2799999999999999E-2</v>
      </c>
      <c r="AW66" s="29">
        <f t="shared" si="10"/>
        <v>-0.35099999999999998</v>
      </c>
      <c r="AX66" s="29">
        <f t="shared" si="11"/>
        <v>-0.01</v>
      </c>
      <c r="AY66" s="29">
        <f t="shared" si="12"/>
        <v>-0.186</v>
      </c>
      <c r="AZ66" s="29">
        <f t="shared" si="13"/>
        <v>-0.57369999999999999</v>
      </c>
      <c r="BA66" s="29">
        <f t="shared" si="29"/>
        <v>-0.43489999999999995</v>
      </c>
      <c r="BB66" s="29">
        <f t="shared" si="30"/>
        <v>-0.88080000000000003</v>
      </c>
      <c r="BC66" s="31">
        <f t="shared" si="14"/>
        <v>0.5634368608281296</v>
      </c>
      <c r="BD66" s="31">
        <f t="shared" si="14"/>
        <v>0.64732939678117363</v>
      </c>
      <c r="BE66" s="31">
        <f t="shared" si="14"/>
        <v>0.41445121804738011</v>
      </c>
      <c r="BF66" s="21">
        <f t="shared" si="31"/>
        <v>0.34668397877057533</v>
      </c>
      <c r="BG66" s="21">
        <f t="shared" si="15"/>
        <v>0.39830324647451537</v>
      </c>
      <c r="BH66" s="21">
        <f t="shared" si="16"/>
        <v>0.25501277475490935</v>
      </c>
      <c r="BI66" s="3">
        <v>2</v>
      </c>
    </row>
    <row r="67" spans="1:67" s="3" customFormat="1" x14ac:dyDescent="0.15">
      <c r="A67" s="3">
        <v>12</v>
      </c>
      <c r="C67" s="29">
        <v>2.0070000000000001</v>
      </c>
      <c r="D67" s="29">
        <v>-0.34560000000000002</v>
      </c>
      <c r="E67" s="29">
        <v>-1.6614000000000002</v>
      </c>
      <c r="F67" s="29" t="str">
        <f t="shared" si="17"/>
        <v/>
      </c>
      <c r="G67" s="29" t="str">
        <f t="shared" si="17"/>
        <v/>
      </c>
      <c r="H67" s="29" t="str">
        <f t="shared" si="18"/>
        <v/>
      </c>
      <c r="I67" s="29" t="str">
        <f t="shared" si="18"/>
        <v/>
      </c>
      <c r="J67" s="29" t="str">
        <f t="shared" si="19"/>
        <v/>
      </c>
      <c r="K67" s="29" t="str">
        <f t="shared" si="19"/>
        <v/>
      </c>
      <c r="L67" s="29">
        <v>0.74690000000000001</v>
      </c>
      <c r="M67" s="29">
        <v>-0.21589999999999998</v>
      </c>
      <c r="N67" s="29">
        <v>-0.53100000000000003</v>
      </c>
      <c r="O67" s="29" t="str">
        <f t="shared" si="20"/>
        <v/>
      </c>
      <c r="P67" s="29" t="str">
        <f t="shared" si="20"/>
        <v/>
      </c>
      <c r="Q67" s="29" t="str">
        <f t="shared" si="21"/>
        <v/>
      </c>
      <c r="R67" s="29" t="str">
        <f t="shared" si="21"/>
        <v/>
      </c>
      <c r="S67" s="29" t="str">
        <f t="shared" si="22"/>
        <v/>
      </c>
      <c r="T67" s="29" t="str">
        <f t="shared" si="22"/>
        <v/>
      </c>
      <c r="U67" s="29">
        <v>0.01</v>
      </c>
      <c r="V67" s="29">
        <v>-0.01</v>
      </c>
      <c r="W67" s="29">
        <v>-1.522</v>
      </c>
      <c r="X67" s="29">
        <v>1.026</v>
      </c>
      <c r="Y67" s="29">
        <v>0.496</v>
      </c>
      <c r="Z67" s="29" t="str">
        <f t="shared" si="23"/>
        <v/>
      </c>
      <c r="AA67" s="29" t="str">
        <f t="shared" si="23"/>
        <v/>
      </c>
      <c r="AB67" s="29" t="str">
        <f t="shared" si="24"/>
        <v/>
      </c>
      <c r="AC67" s="29" t="str">
        <f t="shared" si="24"/>
        <v/>
      </c>
      <c r="AD67" s="29" t="str">
        <f t="shared" si="25"/>
        <v/>
      </c>
      <c r="AE67" s="29" t="str">
        <f t="shared" si="25"/>
        <v/>
      </c>
      <c r="AF67" s="29">
        <v>0.25410000000000005</v>
      </c>
      <c r="AG67" s="29">
        <v>0.1769</v>
      </c>
      <c r="AH67" s="29">
        <v>-0.43100000000000005</v>
      </c>
      <c r="AI67" s="30"/>
      <c r="AJ67" s="30"/>
      <c r="AK67" s="29">
        <f t="shared" si="26"/>
        <v>0.25410000000000005</v>
      </c>
      <c r="AL67" s="29">
        <f t="shared" si="1"/>
        <v>-0.34560000000000002</v>
      </c>
      <c r="AM67" s="29">
        <f t="shared" si="2"/>
        <v>-0.21589999999999998</v>
      </c>
      <c r="AN67" s="29">
        <f t="shared" si="3"/>
        <v>-0.01</v>
      </c>
      <c r="AO67" s="29">
        <f t="shared" si="4"/>
        <v>1.026</v>
      </c>
      <c r="AP67" s="29">
        <f t="shared" si="27"/>
        <v>0.1769</v>
      </c>
      <c r="AQ67" s="29">
        <f t="shared" si="5"/>
        <v>-0.34560000000000002</v>
      </c>
      <c r="AR67" s="29">
        <f t="shared" si="6"/>
        <v>-0.21589999999999998</v>
      </c>
      <c r="AS67" s="29">
        <f t="shared" si="7"/>
        <v>-0.01</v>
      </c>
      <c r="AT67" s="29">
        <f t="shared" si="8"/>
        <v>1.026</v>
      </c>
      <c r="AU67" s="29">
        <f t="shared" si="28"/>
        <v>-0.43100000000000005</v>
      </c>
      <c r="AV67" s="29">
        <f t="shared" si="9"/>
        <v>-0.34560000000000002</v>
      </c>
      <c r="AW67" s="29">
        <f t="shared" si="10"/>
        <v>-0.21589999999999998</v>
      </c>
      <c r="AX67" s="29">
        <f t="shared" si="11"/>
        <v>-0.01</v>
      </c>
      <c r="AY67" s="29">
        <f t="shared" si="12"/>
        <v>1.026</v>
      </c>
      <c r="AZ67" s="29">
        <f t="shared" si="13"/>
        <v>0.70860000000000012</v>
      </c>
      <c r="BA67" s="29">
        <f t="shared" si="29"/>
        <v>0.63139999999999996</v>
      </c>
      <c r="BB67" s="29">
        <f t="shared" si="30"/>
        <v>2.3500000000000076E-2</v>
      </c>
      <c r="BC67" s="31">
        <f t="shared" si="14"/>
        <v>2.0311456632661922</v>
      </c>
      <c r="BD67" s="31">
        <f t="shared" si="14"/>
        <v>1.8802410749926755</v>
      </c>
      <c r="BE67" s="31">
        <f t="shared" si="14"/>
        <v>1.0237783007466292</v>
      </c>
      <c r="BF67" s="21">
        <f t="shared" si="31"/>
        <v>0.41156590452656788</v>
      </c>
      <c r="BG67" s="21">
        <f t="shared" si="15"/>
        <v>0.38098848977329636</v>
      </c>
      <c r="BH67" s="21">
        <f t="shared" si="16"/>
        <v>0.2074456057001357</v>
      </c>
      <c r="BI67" s="3">
        <v>2</v>
      </c>
    </row>
    <row r="68" spans="1:67" s="3" customFormat="1" x14ac:dyDescent="0.15">
      <c r="A68" s="3">
        <v>13</v>
      </c>
      <c r="C68" s="29">
        <v>-0.93600000000000005</v>
      </c>
      <c r="D68" s="29">
        <v>-4.3200000000000002E-2</v>
      </c>
      <c r="E68" s="29">
        <v>0.98009999999999997</v>
      </c>
      <c r="F68" s="29" t="str">
        <f t="shared" si="17"/>
        <v/>
      </c>
      <c r="G68" s="29" t="str">
        <f t="shared" si="17"/>
        <v/>
      </c>
      <c r="H68" s="29" t="str">
        <f t="shared" si="18"/>
        <v/>
      </c>
      <c r="I68" s="29" t="str">
        <f t="shared" si="18"/>
        <v/>
      </c>
      <c r="J68" s="29" t="str">
        <f t="shared" si="19"/>
        <v/>
      </c>
      <c r="K68" s="29" t="str">
        <f t="shared" si="19"/>
        <v/>
      </c>
      <c r="L68" s="29">
        <v>0.80580000000000007</v>
      </c>
      <c r="M68" s="29">
        <v>5.8000000000000003E-2</v>
      </c>
      <c r="N68" s="29">
        <v>-0.86380000000000012</v>
      </c>
      <c r="O68" s="29" t="str">
        <f t="shared" si="20"/>
        <v/>
      </c>
      <c r="P68" s="29" t="str">
        <f t="shared" si="20"/>
        <v/>
      </c>
      <c r="Q68" s="29" t="str">
        <f t="shared" si="21"/>
        <v/>
      </c>
      <c r="R68" s="29" t="str">
        <f t="shared" si="21"/>
        <v/>
      </c>
      <c r="S68" s="29" t="str">
        <f t="shared" si="22"/>
        <v/>
      </c>
      <c r="T68" s="29" t="str">
        <f t="shared" si="22"/>
        <v/>
      </c>
      <c r="U68" s="29">
        <v>0.01</v>
      </c>
      <c r="V68" s="29">
        <v>-0.01</v>
      </c>
      <c r="W68" s="29">
        <v>1.8779999999999999</v>
      </c>
      <c r="X68" s="29">
        <v>0.34300000000000003</v>
      </c>
      <c r="Y68" s="29">
        <v>-2.2210000000000001</v>
      </c>
      <c r="Z68" s="29" t="str">
        <f t="shared" si="23"/>
        <v/>
      </c>
      <c r="AA68" s="29" t="str">
        <f t="shared" si="23"/>
        <v/>
      </c>
      <c r="AB68" s="29" t="str">
        <f t="shared" si="24"/>
        <v/>
      </c>
      <c r="AC68" s="29" t="str">
        <f t="shared" si="24"/>
        <v/>
      </c>
      <c r="AD68" s="29" t="str">
        <f t="shared" si="25"/>
        <v/>
      </c>
      <c r="AE68" s="29" t="str">
        <f t="shared" si="25"/>
        <v/>
      </c>
      <c r="AF68" s="29">
        <v>-0.39380000000000004</v>
      </c>
      <c r="AG68" s="29">
        <v>0.23580000000000001</v>
      </c>
      <c r="AH68" s="29">
        <v>0.158</v>
      </c>
      <c r="AI68" s="30"/>
      <c r="AJ68" s="30"/>
      <c r="AK68" s="29">
        <f t="shared" si="26"/>
        <v>-0.39380000000000004</v>
      </c>
      <c r="AL68" s="29">
        <f t="shared" si="1"/>
        <v>-4.3200000000000002E-2</v>
      </c>
      <c r="AM68" s="29">
        <f t="shared" si="2"/>
        <v>5.8000000000000003E-2</v>
      </c>
      <c r="AN68" s="29">
        <f t="shared" si="3"/>
        <v>-0.01</v>
      </c>
      <c r="AO68" s="29">
        <f t="shared" si="4"/>
        <v>0.34300000000000003</v>
      </c>
      <c r="AP68" s="29">
        <f t="shared" si="27"/>
        <v>0.23580000000000001</v>
      </c>
      <c r="AQ68" s="29">
        <f t="shared" si="5"/>
        <v>-4.3200000000000002E-2</v>
      </c>
      <c r="AR68" s="29">
        <f t="shared" si="6"/>
        <v>5.8000000000000003E-2</v>
      </c>
      <c r="AS68" s="29">
        <f t="shared" si="7"/>
        <v>-0.01</v>
      </c>
      <c r="AT68" s="29">
        <f t="shared" si="8"/>
        <v>0.34300000000000003</v>
      </c>
      <c r="AU68" s="29">
        <f t="shared" si="28"/>
        <v>0.158</v>
      </c>
      <c r="AV68" s="29">
        <f t="shared" si="9"/>
        <v>-4.3200000000000002E-2</v>
      </c>
      <c r="AW68" s="29">
        <f t="shared" si="10"/>
        <v>5.8000000000000003E-2</v>
      </c>
      <c r="AX68" s="29">
        <f t="shared" si="11"/>
        <v>-0.01</v>
      </c>
      <c r="AY68" s="29">
        <f t="shared" si="12"/>
        <v>0.34300000000000003</v>
      </c>
      <c r="AZ68" s="29">
        <f t="shared" si="13"/>
        <v>-4.6000000000000041E-2</v>
      </c>
      <c r="BA68" s="29">
        <f t="shared" si="29"/>
        <v>0.58360000000000001</v>
      </c>
      <c r="BB68" s="29">
        <f t="shared" si="30"/>
        <v>0.50580000000000003</v>
      </c>
      <c r="BC68" s="31">
        <f t="shared" si="14"/>
        <v>0.95504196219071458</v>
      </c>
      <c r="BD68" s="31">
        <f t="shared" si="14"/>
        <v>1.7924797565305481</v>
      </c>
      <c r="BE68" s="31">
        <f t="shared" si="14"/>
        <v>1.6583116392540105</v>
      </c>
      <c r="BF68" s="21">
        <f t="shared" si="31"/>
        <v>0.2167676088933172</v>
      </c>
      <c r="BG68" s="21">
        <f t="shared" si="15"/>
        <v>0.40684238619371943</v>
      </c>
      <c r="BH68" s="21">
        <f t="shared" si="16"/>
        <v>0.37639000491296321</v>
      </c>
      <c r="BI68" s="3">
        <v>1</v>
      </c>
    </row>
    <row r="69" spans="1:67" s="3" customFormat="1" x14ac:dyDescent="0.15">
      <c r="A69" s="3">
        <v>14</v>
      </c>
      <c r="C69" s="29">
        <v>0.86309999999999998</v>
      </c>
      <c r="D69" s="29">
        <v>-0.24840000000000004</v>
      </c>
      <c r="E69" s="29">
        <v>-0.61470000000000002</v>
      </c>
      <c r="F69" s="29" t="str">
        <f t="shared" si="17"/>
        <v/>
      </c>
      <c r="G69" s="29" t="str">
        <f t="shared" si="17"/>
        <v/>
      </c>
      <c r="H69" s="29" t="str">
        <f t="shared" si="18"/>
        <v/>
      </c>
      <c r="I69" s="29" t="str">
        <f t="shared" si="18"/>
        <v/>
      </c>
      <c r="J69" s="29" t="str">
        <f t="shared" si="19"/>
        <v/>
      </c>
      <c r="K69" s="29" t="str">
        <f t="shared" si="19"/>
        <v/>
      </c>
      <c r="L69" s="29">
        <v>0.67620000000000002</v>
      </c>
      <c r="M69" s="29">
        <v>0.56179999999999997</v>
      </c>
      <c r="N69" s="29">
        <v>-1.238</v>
      </c>
      <c r="O69" s="29" t="str">
        <f t="shared" si="20"/>
        <v/>
      </c>
      <c r="P69" s="29" t="str">
        <f t="shared" si="20"/>
        <v/>
      </c>
      <c r="Q69" s="29" t="str">
        <f t="shared" si="21"/>
        <v/>
      </c>
      <c r="R69" s="29" t="str">
        <f t="shared" si="21"/>
        <v/>
      </c>
      <c r="S69" s="29" t="str">
        <f t="shared" si="22"/>
        <v/>
      </c>
      <c r="T69" s="29" t="str">
        <f t="shared" si="22"/>
        <v/>
      </c>
      <c r="U69" s="29">
        <v>0.01</v>
      </c>
      <c r="V69" s="29">
        <v>-0.01</v>
      </c>
      <c r="W69" s="29">
        <v>0.44500000000000001</v>
      </c>
      <c r="X69" s="29">
        <v>1.046</v>
      </c>
      <c r="Y69" s="29">
        <v>-1.49</v>
      </c>
      <c r="Z69" s="29" t="str">
        <f t="shared" si="23"/>
        <v/>
      </c>
      <c r="AA69" s="29" t="str">
        <f t="shared" si="23"/>
        <v/>
      </c>
      <c r="AB69" s="29" t="str">
        <f t="shared" si="24"/>
        <v/>
      </c>
      <c r="AC69" s="29" t="str">
        <f t="shared" si="24"/>
        <v/>
      </c>
      <c r="AD69" s="29" t="str">
        <f t="shared" si="25"/>
        <v/>
      </c>
      <c r="AE69" s="29" t="str">
        <f t="shared" si="25"/>
        <v/>
      </c>
      <c r="AF69" s="29">
        <v>1.0317999999999998</v>
      </c>
      <c r="AG69" s="29">
        <v>0.1062</v>
      </c>
      <c r="AH69" s="29">
        <v>-1.1379999999999999</v>
      </c>
      <c r="AI69" s="30"/>
      <c r="AJ69" s="30"/>
      <c r="AK69" s="29">
        <f t="shared" si="26"/>
        <v>1.0317999999999998</v>
      </c>
      <c r="AL69" s="29">
        <f t="shared" si="1"/>
        <v>-0.24840000000000004</v>
      </c>
      <c r="AM69" s="29">
        <f t="shared" si="2"/>
        <v>0.56179999999999997</v>
      </c>
      <c r="AN69" s="29">
        <f t="shared" si="3"/>
        <v>-0.01</v>
      </c>
      <c r="AO69" s="29">
        <f t="shared" si="4"/>
        <v>1.046</v>
      </c>
      <c r="AP69" s="29">
        <f t="shared" si="27"/>
        <v>0.1062</v>
      </c>
      <c r="AQ69" s="29">
        <f t="shared" si="5"/>
        <v>-0.24840000000000004</v>
      </c>
      <c r="AR69" s="29">
        <f t="shared" si="6"/>
        <v>0.56179999999999997</v>
      </c>
      <c r="AS69" s="29">
        <f t="shared" si="7"/>
        <v>-0.01</v>
      </c>
      <c r="AT69" s="29">
        <f t="shared" si="8"/>
        <v>1.046</v>
      </c>
      <c r="AU69" s="29">
        <f t="shared" si="28"/>
        <v>-1.1379999999999999</v>
      </c>
      <c r="AV69" s="29">
        <f t="shared" si="9"/>
        <v>-0.24840000000000004</v>
      </c>
      <c r="AW69" s="29">
        <f t="shared" si="10"/>
        <v>0.56179999999999997</v>
      </c>
      <c r="AX69" s="29">
        <f t="shared" si="11"/>
        <v>-0.01</v>
      </c>
      <c r="AY69" s="29">
        <f t="shared" si="12"/>
        <v>1.046</v>
      </c>
      <c r="AZ69" s="29">
        <f t="shared" si="13"/>
        <v>2.3811999999999998</v>
      </c>
      <c r="BA69" s="29">
        <f t="shared" si="29"/>
        <v>1.4556</v>
      </c>
      <c r="BB69" s="29">
        <f t="shared" si="30"/>
        <v>0.21140000000000014</v>
      </c>
      <c r="BC69" s="31">
        <f t="shared" si="14"/>
        <v>10.817876530010782</v>
      </c>
      <c r="BD69" s="31">
        <f t="shared" si="14"/>
        <v>4.2870549270427665</v>
      </c>
      <c r="BE69" s="31">
        <f t="shared" si="14"/>
        <v>1.2354064188095812</v>
      </c>
      <c r="BF69" s="21">
        <f t="shared" si="31"/>
        <v>0.6620350577934031</v>
      </c>
      <c r="BG69" s="21">
        <f t="shared" si="15"/>
        <v>0.26236023756738353</v>
      </c>
      <c r="BH69" s="21">
        <f t="shared" si="16"/>
        <v>7.5604704639213247E-2</v>
      </c>
      <c r="BI69" s="3">
        <v>3</v>
      </c>
    </row>
    <row r="70" spans="1:67" s="3" customFormat="1" x14ac:dyDescent="0.15">
      <c r="A70" s="3">
        <v>15</v>
      </c>
      <c r="C70" s="29">
        <v>1.6496999999999999</v>
      </c>
      <c r="D70" s="29">
        <v>-0.36899999999999999</v>
      </c>
      <c r="E70" s="29">
        <v>-1.2807000000000002</v>
      </c>
      <c r="F70" s="29" t="str">
        <f t="shared" si="17"/>
        <v/>
      </c>
      <c r="G70" s="29" t="str">
        <f t="shared" si="17"/>
        <v/>
      </c>
      <c r="H70" s="29" t="str">
        <f t="shared" si="18"/>
        <v/>
      </c>
      <c r="I70" s="29" t="str">
        <f t="shared" si="18"/>
        <v/>
      </c>
      <c r="J70" s="29" t="str">
        <f t="shared" si="19"/>
        <v/>
      </c>
      <c r="K70" s="29" t="str">
        <f t="shared" si="19"/>
        <v/>
      </c>
      <c r="L70" s="29">
        <v>0.78090000000000004</v>
      </c>
      <c r="M70" s="29">
        <v>-0.191</v>
      </c>
      <c r="N70" s="29">
        <v>-0.58990000000000009</v>
      </c>
      <c r="O70" s="29" t="str">
        <f t="shared" si="20"/>
        <v/>
      </c>
      <c r="P70" s="29" t="str">
        <f t="shared" si="20"/>
        <v/>
      </c>
      <c r="Q70" s="29" t="str">
        <f t="shared" si="21"/>
        <v/>
      </c>
      <c r="R70" s="29" t="str">
        <f t="shared" si="21"/>
        <v/>
      </c>
      <c r="S70" s="29" t="str">
        <f t="shared" si="22"/>
        <v/>
      </c>
      <c r="T70" s="29" t="str">
        <f t="shared" si="22"/>
        <v/>
      </c>
      <c r="U70" s="29">
        <v>0.01</v>
      </c>
      <c r="V70" s="29">
        <v>-0.01</v>
      </c>
      <c r="W70" s="29">
        <v>0.39100000000000001</v>
      </c>
      <c r="X70" s="29">
        <v>-0.17</v>
      </c>
      <c r="Y70" s="29">
        <v>-0.221</v>
      </c>
      <c r="Z70" s="29" t="str">
        <f t="shared" si="23"/>
        <v/>
      </c>
      <c r="AA70" s="29" t="str">
        <f t="shared" si="23"/>
        <v/>
      </c>
      <c r="AB70" s="29" t="str">
        <f t="shared" si="24"/>
        <v/>
      </c>
      <c r="AC70" s="29" t="str">
        <f t="shared" si="24"/>
        <v/>
      </c>
      <c r="AD70" s="29" t="str">
        <f t="shared" si="25"/>
        <v/>
      </c>
      <c r="AE70" s="29" t="str">
        <f t="shared" si="25"/>
        <v/>
      </c>
      <c r="AF70" s="29">
        <v>-0.11990000000000001</v>
      </c>
      <c r="AG70" s="29">
        <v>0.2109</v>
      </c>
      <c r="AH70" s="29">
        <v>-9.0999999999999998E-2</v>
      </c>
      <c r="AI70" s="30"/>
      <c r="AJ70" s="30"/>
      <c r="AK70" s="29">
        <f t="shared" si="26"/>
        <v>-0.11990000000000001</v>
      </c>
      <c r="AL70" s="29">
        <f t="shared" si="1"/>
        <v>-0.36899999999999999</v>
      </c>
      <c r="AM70" s="29">
        <f t="shared" si="2"/>
        <v>-0.191</v>
      </c>
      <c r="AN70" s="29">
        <f t="shared" si="3"/>
        <v>-0.01</v>
      </c>
      <c r="AO70" s="29">
        <f t="shared" si="4"/>
        <v>-0.17</v>
      </c>
      <c r="AP70" s="29">
        <f t="shared" si="27"/>
        <v>0.2109</v>
      </c>
      <c r="AQ70" s="29">
        <f t="shared" si="5"/>
        <v>-0.36899999999999999</v>
      </c>
      <c r="AR70" s="29">
        <f t="shared" si="6"/>
        <v>-0.191</v>
      </c>
      <c r="AS70" s="29">
        <f t="shared" si="7"/>
        <v>-0.01</v>
      </c>
      <c r="AT70" s="29">
        <f t="shared" si="8"/>
        <v>-0.17</v>
      </c>
      <c r="AU70" s="29">
        <f t="shared" si="28"/>
        <v>-9.0999999999999998E-2</v>
      </c>
      <c r="AV70" s="29">
        <f t="shared" si="9"/>
        <v>-0.36899999999999999</v>
      </c>
      <c r="AW70" s="29">
        <f t="shared" si="10"/>
        <v>-0.191</v>
      </c>
      <c r="AX70" s="29">
        <f t="shared" si="11"/>
        <v>-0.01</v>
      </c>
      <c r="AY70" s="29">
        <f t="shared" si="12"/>
        <v>-0.17</v>
      </c>
      <c r="AZ70" s="29">
        <f t="shared" si="13"/>
        <v>-0.8599</v>
      </c>
      <c r="BA70" s="29">
        <f t="shared" si="29"/>
        <v>-0.52910000000000001</v>
      </c>
      <c r="BB70" s="29">
        <f t="shared" si="30"/>
        <v>-0.83100000000000007</v>
      </c>
      <c r="BC70" s="31">
        <f t="shared" si="14"/>
        <v>0.42320440064186154</v>
      </c>
      <c r="BD70" s="31">
        <f t="shared" si="14"/>
        <v>0.58913495260761006</v>
      </c>
      <c r="BE70" s="31">
        <f t="shared" si="14"/>
        <v>0.43561345498720044</v>
      </c>
      <c r="BF70" s="21">
        <f t="shared" si="31"/>
        <v>0.29227775811094503</v>
      </c>
      <c r="BG70" s="21">
        <f t="shared" si="15"/>
        <v>0.4068744155585175</v>
      </c>
      <c r="BH70" s="21">
        <f t="shared" si="16"/>
        <v>0.30084782633053758</v>
      </c>
      <c r="BI70" s="3">
        <v>1</v>
      </c>
    </row>
    <row r="71" spans="1:67" s="3" customFormat="1" x14ac:dyDescent="0.15">
      <c r="A71" s="3">
        <v>16</v>
      </c>
      <c r="C71" s="29">
        <v>0.54720000000000002</v>
      </c>
      <c r="D71" s="29">
        <v>-0.25200000000000006</v>
      </c>
      <c r="E71" s="29">
        <v>-0.29520000000000002</v>
      </c>
      <c r="F71" s="29" t="str">
        <f t="shared" si="17"/>
        <v/>
      </c>
      <c r="G71" s="29" t="str">
        <f t="shared" si="17"/>
        <v/>
      </c>
      <c r="H71" s="29" t="str">
        <f t="shared" si="18"/>
        <v/>
      </c>
      <c r="I71" s="29" t="str">
        <f t="shared" si="18"/>
        <v/>
      </c>
      <c r="J71" s="29" t="str">
        <f t="shared" si="19"/>
        <v/>
      </c>
      <c r="K71" s="29" t="str">
        <f t="shared" si="19"/>
        <v/>
      </c>
      <c r="L71" s="29">
        <v>0.79660000000000009</v>
      </c>
      <c r="M71" s="29">
        <v>-3.4000000000000002E-2</v>
      </c>
      <c r="N71" s="29">
        <v>-0.76260000000000006</v>
      </c>
      <c r="O71" s="29" t="str">
        <f t="shared" si="20"/>
        <v/>
      </c>
      <c r="P71" s="29" t="str">
        <f t="shared" si="20"/>
        <v/>
      </c>
      <c r="Q71" s="29" t="str">
        <f t="shared" si="21"/>
        <v/>
      </c>
      <c r="R71" s="29" t="str">
        <f t="shared" si="21"/>
        <v/>
      </c>
      <c r="S71" s="29" t="str">
        <f t="shared" si="22"/>
        <v/>
      </c>
      <c r="T71" s="29" t="str">
        <f t="shared" si="22"/>
        <v/>
      </c>
      <c r="U71" s="29">
        <v>0.01</v>
      </c>
      <c r="V71" s="29">
        <v>-0.01</v>
      </c>
      <c r="W71" s="29">
        <v>1.554</v>
      </c>
      <c r="X71" s="29">
        <v>1.139</v>
      </c>
      <c r="Y71" s="29">
        <v>-2.6930000000000001</v>
      </c>
      <c r="Z71" s="29" t="str">
        <f t="shared" si="23"/>
        <v/>
      </c>
      <c r="AA71" s="29" t="str">
        <f t="shared" si="23"/>
        <v/>
      </c>
      <c r="AB71" s="29" t="str">
        <f t="shared" si="24"/>
        <v/>
      </c>
      <c r="AC71" s="29" t="str">
        <f t="shared" si="24"/>
        <v/>
      </c>
      <c r="AD71" s="29" t="str">
        <f t="shared" si="25"/>
        <v/>
      </c>
      <c r="AE71" s="29" t="str">
        <f t="shared" si="25"/>
        <v/>
      </c>
      <c r="AF71" s="29">
        <v>-0.29260000000000003</v>
      </c>
      <c r="AG71" s="29">
        <v>0.22660000000000002</v>
      </c>
      <c r="AH71" s="29">
        <v>6.6000000000000003E-2</v>
      </c>
      <c r="AI71" s="30"/>
      <c r="AJ71" s="30"/>
      <c r="AK71" s="29">
        <f t="shared" si="26"/>
        <v>-0.29260000000000003</v>
      </c>
      <c r="AL71" s="29">
        <f t="shared" si="1"/>
        <v>-0.25200000000000006</v>
      </c>
      <c r="AM71" s="29">
        <f t="shared" si="2"/>
        <v>-3.4000000000000002E-2</v>
      </c>
      <c r="AN71" s="29">
        <f t="shared" si="3"/>
        <v>-0.01</v>
      </c>
      <c r="AO71" s="29">
        <f t="shared" si="4"/>
        <v>1.139</v>
      </c>
      <c r="AP71" s="29">
        <f t="shared" si="27"/>
        <v>0.22660000000000002</v>
      </c>
      <c r="AQ71" s="29">
        <f t="shared" si="5"/>
        <v>-0.25200000000000006</v>
      </c>
      <c r="AR71" s="29">
        <f t="shared" si="6"/>
        <v>-3.4000000000000002E-2</v>
      </c>
      <c r="AS71" s="29">
        <f t="shared" si="7"/>
        <v>-0.01</v>
      </c>
      <c r="AT71" s="29">
        <f t="shared" si="8"/>
        <v>1.139</v>
      </c>
      <c r="AU71" s="29">
        <f t="shared" si="28"/>
        <v>6.6000000000000003E-2</v>
      </c>
      <c r="AV71" s="29">
        <f t="shared" si="9"/>
        <v>-0.25200000000000006</v>
      </c>
      <c r="AW71" s="29">
        <f t="shared" si="10"/>
        <v>-3.4000000000000002E-2</v>
      </c>
      <c r="AX71" s="29">
        <f t="shared" si="11"/>
        <v>-0.01</v>
      </c>
      <c r="AY71" s="29">
        <f t="shared" si="12"/>
        <v>1.139</v>
      </c>
      <c r="AZ71" s="29">
        <f t="shared" si="13"/>
        <v>0.55039999999999989</v>
      </c>
      <c r="BA71" s="29">
        <f t="shared" si="29"/>
        <v>1.0695999999999999</v>
      </c>
      <c r="BB71" s="29">
        <f t="shared" si="30"/>
        <v>0.90899999999999992</v>
      </c>
      <c r="BC71" s="31">
        <f t="shared" si="14"/>
        <v>1.7339464577532733</v>
      </c>
      <c r="BD71" s="31">
        <f t="shared" si="14"/>
        <v>2.9142135813762713</v>
      </c>
      <c r="BE71" s="31">
        <f t="shared" si="14"/>
        <v>2.4818394525987482</v>
      </c>
      <c r="BF71" s="21">
        <f t="shared" si="31"/>
        <v>0.24319026386535816</v>
      </c>
      <c r="BG71" s="21">
        <f t="shared" si="15"/>
        <v>0.40872563662271361</v>
      </c>
      <c r="BH71" s="21">
        <f t="shared" si="16"/>
        <v>0.34808409951192809</v>
      </c>
      <c r="BI71" s="3">
        <v>3</v>
      </c>
    </row>
    <row r="72" spans="1:67" s="3" customFormat="1" x14ac:dyDescent="0.15">
      <c r="A72" s="3">
        <v>17</v>
      </c>
      <c r="C72" s="29">
        <v>0.35370000000000001</v>
      </c>
      <c r="D72" s="29">
        <v>0.41760000000000003</v>
      </c>
      <c r="E72" s="29">
        <v>-0.77129999999999999</v>
      </c>
      <c r="F72" s="29" t="str">
        <f t="shared" si="17"/>
        <v/>
      </c>
      <c r="G72" s="29" t="str">
        <f t="shared" si="17"/>
        <v/>
      </c>
      <c r="H72" s="29" t="str">
        <f t="shared" si="18"/>
        <v/>
      </c>
      <c r="I72" s="29" t="str">
        <f t="shared" si="18"/>
        <v/>
      </c>
      <c r="J72" s="29" t="str">
        <f t="shared" si="19"/>
        <v/>
      </c>
      <c r="K72" s="29" t="str">
        <f t="shared" si="19"/>
        <v/>
      </c>
      <c r="L72" s="29">
        <v>0.8347</v>
      </c>
      <c r="M72" s="29">
        <v>0.34699999999999998</v>
      </c>
      <c r="N72" s="29">
        <v>-1.1817</v>
      </c>
      <c r="O72" s="29" t="str">
        <f t="shared" si="20"/>
        <v/>
      </c>
      <c r="P72" s="29" t="str">
        <f t="shared" si="20"/>
        <v/>
      </c>
      <c r="Q72" s="29" t="str">
        <f t="shared" si="21"/>
        <v/>
      </c>
      <c r="R72" s="29" t="str">
        <f t="shared" si="21"/>
        <v/>
      </c>
      <c r="S72" s="29" t="str">
        <f t="shared" si="22"/>
        <v/>
      </c>
      <c r="T72" s="29" t="str">
        <f t="shared" si="22"/>
        <v/>
      </c>
      <c r="U72" s="29">
        <v>0.01</v>
      </c>
      <c r="V72" s="29">
        <v>-0.01</v>
      </c>
      <c r="W72" s="29">
        <v>3.0249999999999999</v>
      </c>
      <c r="X72" s="29">
        <v>-7.3999999999999996E-2</v>
      </c>
      <c r="Y72" s="29">
        <v>-2.95</v>
      </c>
      <c r="Z72" s="29" t="str">
        <f t="shared" si="23"/>
        <v/>
      </c>
      <c r="AA72" s="29" t="str">
        <f t="shared" si="23"/>
        <v/>
      </c>
      <c r="AB72" s="29" t="str">
        <f t="shared" si="24"/>
        <v/>
      </c>
      <c r="AC72" s="29" t="str">
        <f t="shared" si="24"/>
        <v/>
      </c>
      <c r="AD72" s="29" t="str">
        <f t="shared" si="25"/>
        <v/>
      </c>
      <c r="AE72" s="29" t="str">
        <f t="shared" si="25"/>
        <v/>
      </c>
      <c r="AF72" s="29">
        <v>-0.7117</v>
      </c>
      <c r="AG72" s="29">
        <v>0.26469999999999999</v>
      </c>
      <c r="AH72" s="29">
        <v>0.44699999999999995</v>
      </c>
      <c r="AI72" s="30"/>
      <c r="AJ72" s="30"/>
      <c r="AK72" s="29">
        <f t="shared" si="26"/>
        <v>-0.7117</v>
      </c>
      <c r="AL72" s="29">
        <f t="shared" si="1"/>
        <v>0.41760000000000003</v>
      </c>
      <c r="AM72" s="29">
        <f t="shared" si="2"/>
        <v>0.34699999999999998</v>
      </c>
      <c r="AN72" s="29">
        <f t="shared" si="3"/>
        <v>-0.01</v>
      </c>
      <c r="AO72" s="29">
        <f t="shared" si="4"/>
        <v>-7.3999999999999996E-2</v>
      </c>
      <c r="AP72" s="29">
        <f t="shared" si="27"/>
        <v>0.26469999999999999</v>
      </c>
      <c r="AQ72" s="29">
        <f t="shared" si="5"/>
        <v>0.41760000000000003</v>
      </c>
      <c r="AR72" s="29">
        <f t="shared" si="6"/>
        <v>0.34699999999999998</v>
      </c>
      <c r="AS72" s="29">
        <f t="shared" si="7"/>
        <v>-0.01</v>
      </c>
      <c r="AT72" s="29">
        <f t="shared" si="8"/>
        <v>-7.3999999999999996E-2</v>
      </c>
      <c r="AU72" s="29">
        <f t="shared" si="28"/>
        <v>0.44699999999999995</v>
      </c>
      <c r="AV72" s="29">
        <f t="shared" si="9"/>
        <v>0.41760000000000003</v>
      </c>
      <c r="AW72" s="29">
        <f t="shared" si="10"/>
        <v>0.34699999999999998</v>
      </c>
      <c r="AX72" s="29">
        <f t="shared" si="11"/>
        <v>-0.01</v>
      </c>
      <c r="AY72" s="29">
        <f t="shared" si="12"/>
        <v>-7.3999999999999996E-2</v>
      </c>
      <c r="AZ72" s="29">
        <f t="shared" si="13"/>
        <v>-3.1099999999999996E-2</v>
      </c>
      <c r="BA72" s="29">
        <f t="shared" si="29"/>
        <v>0.94530000000000014</v>
      </c>
      <c r="BB72" s="29">
        <f t="shared" si="30"/>
        <v>1.1275999999999999</v>
      </c>
      <c r="BC72" s="31">
        <f t="shared" ref="BC72:BE135" si="32">EXP(AZ72)</f>
        <v>0.96937863036593463</v>
      </c>
      <c r="BD72" s="31">
        <f t="shared" si="32"/>
        <v>2.5735853383900835</v>
      </c>
      <c r="BE72" s="31">
        <f t="shared" si="32"/>
        <v>3.0882358328870172</v>
      </c>
      <c r="BF72" s="21">
        <f t="shared" si="31"/>
        <v>0.14618450044677411</v>
      </c>
      <c r="BG72" s="21">
        <f t="shared" si="15"/>
        <v>0.38810251770010268</v>
      </c>
      <c r="BH72" s="21">
        <f t="shared" si="16"/>
        <v>0.46571298185312321</v>
      </c>
      <c r="BI72" s="3">
        <v>3</v>
      </c>
    </row>
    <row r="73" spans="1:67" s="3" customFormat="1" x14ac:dyDescent="0.15">
      <c r="A73" s="3">
        <v>18</v>
      </c>
      <c r="C73" s="29">
        <v>-0.24480000000000002</v>
      </c>
      <c r="D73" s="29">
        <v>9.8100000000000007E-2</v>
      </c>
      <c r="E73" s="29">
        <v>0.1467</v>
      </c>
      <c r="F73" s="29" t="str">
        <f t="shared" si="17"/>
        <v/>
      </c>
      <c r="G73" s="29" t="str">
        <f t="shared" si="17"/>
        <v/>
      </c>
      <c r="H73" s="29" t="str">
        <f t="shared" si="18"/>
        <v/>
      </c>
      <c r="I73" s="29" t="str">
        <f t="shared" si="18"/>
        <v/>
      </c>
      <c r="J73" s="29" t="str">
        <f t="shared" si="19"/>
        <v/>
      </c>
      <c r="K73" s="29" t="str">
        <f t="shared" si="19"/>
        <v/>
      </c>
      <c r="L73" s="29">
        <v>0.8528</v>
      </c>
      <c r="M73" s="29">
        <v>0.52800000000000002</v>
      </c>
      <c r="N73" s="29">
        <v>-1.3808</v>
      </c>
      <c r="O73" s="29" t="str">
        <f t="shared" si="20"/>
        <v/>
      </c>
      <c r="P73" s="29" t="str">
        <f t="shared" si="20"/>
        <v/>
      </c>
      <c r="Q73" s="29" t="str">
        <f t="shared" si="21"/>
        <v/>
      </c>
      <c r="R73" s="29" t="str">
        <f t="shared" si="21"/>
        <v/>
      </c>
      <c r="S73" s="29" t="str">
        <f t="shared" si="22"/>
        <v/>
      </c>
      <c r="T73" s="29" t="str">
        <f t="shared" si="22"/>
        <v/>
      </c>
      <c r="U73" s="29">
        <v>0.01</v>
      </c>
      <c r="V73" s="29">
        <v>-0.01</v>
      </c>
      <c r="W73" s="29">
        <v>2.77</v>
      </c>
      <c r="X73" s="29">
        <v>0.45400000000000001</v>
      </c>
      <c r="Y73" s="29">
        <v>-3.2240000000000002</v>
      </c>
      <c r="Z73" s="29" t="str">
        <f t="shared" si="23"/>
        <v/>
      </c>
      <c r="AA73" s="29" t="str">
        <f t="shared" si="23"/>
        <v/>
      </c>
      <c r="AB73" s="29" t="str">
        <f t="shared" si="24"/>
        <v/>
      </c>
      <c r="AC73" s="29" t="str">
        <f t="shared" si="24"/>
        <v/>
      </c>
      <c r="AD73" s="29" t="str">
        <f t="shared" si="25"/>
        <v/>
      </c>
      <c r="AE73" s="29" t="str">
        <f t="shared" si="25"/>
        <v/>
      </c>
      <c r="AF73" s="29">
        <v>-0.91080000000000005</v>
      </c>
      <c r="AG73" s="29">
        <v>0.2828</v>
      </c>
      <c r="AH73" s="29">
        <v>0.628</v>
      </c>
      <c r="AI73" s="30"/>
      <c r="AJ73" s="30"/>
      <c r="AK73" s="29">
        <f t="shared" si="26"/>
        <v>-0.91080000000000005</v>
      </c>
      <c r="AL73" s="29">
        <f t="shared" si="1"/>
        <v>9.8100000000000007E-2</v>
      </c>
      <c r="AM73" s="29">
        <f t="shared" si="2"/>
        <v>0.52800000000000002</v>
      </c>
      <c r="AN73" s="29">
        <f t="shared" si="3"/>
        <v>-0.01</v>
      </c>
      <c r="AO73" s="29">
        <f t="shared" si="4"/>
        <v>0.45400000000000001</v>
      </c>
      <c r="AP73" s="29">
        <f t="shared" si="27"/>
        <v>0.2828</v>
      </c>
      <c r="AQ73" s="29">
        <f t="shared" si="5"/>
        <v>9.8100000000000007E-2</v>
      </c>
      <c r="AR73" s="29">
        <f t="shared" si="6"/>
        <v>0.52800000000000002</v>
      </c>
      <c r="AS73" s="29">
        <f t="shared" si="7"/>
        <v>-0.01</v>
      </c>
      <c r="AT73" s="29">
        <f t="shared" si="8"/>
        <v>0.45400000000000001</v>
      </c>
      <c r="AU73" s="29">
        <f t="shared" si="28"/>
        <v>0.628</v>
      </c>
      <c r="AV73" s="29">
        <f t="shared" si="9"/>
        <v>9.8100000000000007E-2</v>
      </c>
      <c r="AW73" s="29">
        <f t="shared" si="10"/>
        <v>0.52800000000000002</v>
      </c>
      <c r="AX73" s="29">
        <f t="shared" si="11"/>
        <v>-0.01</v>
      </c>
      <c r="AY73" s="29">
        <f t="shared" si="12"/>
        <v>0.45400000000000001</v>
      </c>
      <c r="AZ73" s="29">
        <f t="shared" si="13"/>
        <v>0.15929999999999994</v>
      </c>
      <c r="BA73" s="29">
        <f t="shared" si="29"/>
        <v>1.3529</v>
      </c>
      <c r="BB73" s="29">
        <f t="shared" si="30"/>
        <v>1.6980999999999999</v>
      </c>
      <c r="BC73" s="31">
        <f t="shared" si="32"/>
        <v>1.1726897008252053</v>
      </c>
      <c r="BD73" s="31">
        <f t="shared" si="32"/>
        <v>3.8686283009015185</v>
      </c>
      <c r="BE73" s="31">
        <f t="shared" si="32"/>
        <v>5.4635567659032969</v>
      </c>
      <c r="BF73" s="21">
        <f t="shared" si="31"/>
        <v>0.11163290631876546</v>
      </c>
      <c r="BG73" s="21">
        <f t="shared" si="15"/>
        <v>0.36826981629732558</v>
      </c>
      <c r="BH73" s="21">
        <f t="shared" si="16"/>
        <v>0.52009727738390898</v>
      </c>
      <c r="BI73" s="3">
        <v>2</v>
      </c>
    </row>
    <row r="74" spans="1:67" s="3" customFormat="1" x14ac:dyDescent="0.15">
      <c r="A74" s="3">
        <v>19</v>
      </c>
      <c r="C74" s="29">
        <v>-1.8000000000000002E-3</v>
      </c>
      <c r="D74" s="29">
        <v>0.10440000000000001</v>
      </c>
      <c r="E74" s="29">
        <v>-0.10350000000000001</v>
      </c>
      <c r="F74" s="29" t="str">
        <f t="shared" si="17"/>
        <v/>
      </c>
      <c r="G74" s="29" t="str">
        <f t="shared" si="17"/>
        <v/>
      </c>
      <c r="H74" s="29" t="str">
        <f t="shared" si="18"/>
        <v/>
      </c>
      <c r="I74" s="29" t="str">
        <f t="shared" si="18"/>
        <v/>
      </c>
      <c r="J74" s="29" t="str">
        <f t="shared" si="19"/>
        <v/>
      </c>
      <c r="K74" s="29" t="str">
        <f t="shared" si="19"/>
        <v/>
      </c>
      <c r="L74" s="29">
        <v>0.87969999999999993</v>
      </c>
      <c r="M74" s="29">
        <v>0.87969999999999993</v>
      </c>
      <c r="N74" s="29">
        <v>-1.7593999999999999</v>
      </c>
      <c r="O74" s="29" t="str">
        <f t="shared" si="20"/>
        <v/>
      </c>
      <c r="P74" s="29" t="str">
        <f t="shared" si="20"/>
        <v/>
      </c>
      <c r="Q74" s="29" t="str">
        <f t="shared" si="21"/>
        <v/>
      </c>
      <c r="R74" s="29" t="str">
        <f t="shared" si="21"/>
        <v/>
      </c>
      <c r="S74" s="29" t="str">
        <f t="shared" si="22"/>
        <v/>
      </c>
      <c r="T74" s="29" t="str">
        <f t="shared" si="22"/>
        <v/>
      </c>
      <c r="U74" s="29">
        <v>0.01</v>
      </c>
      <c r="V74" s="29">
        <v>-0.01</v>
      </c>
      <c r="W74" s="29">
        <v>0.747</v>
      </c>
      <c r="X74" s="29">
        <v>0.61899999999999999</v>
      </c>
      <c r="Y74" s="29">
        <v>-1.3660000000000001</v>
      </c>
      <c r="Z74" s="29" t="str">
        <f t="shared" si="23"/>
        <v/>
      </c>
      <c r="AA74" s="29" t="str">
        <f t="shared" si="23"/>
        <v/>
      </c>
      <c r="AB74" s="29" t="str">
        <f t="shared" si="24"/>
        <v/>
      </c>
      <c r="AC74" s="29" t="str">
        <f t="shared" si="24"/>
        <v/>
      </c>
      <c r="AD74" s="29" t="str">
        <f t="shared" si="25"/>
        <v/>
      </c>
      <c r="AE74" s="29" t="str">
        <f t="shared" si="25"/>
        <v/>
      </c>
      <c r="AF74" s="29">
        <v>1.3496999999999999</v>
      </c>
      <c r="AG74" s="29">
        <v>7.7300000000000008E-2</v>
      </c>
      <c r="AH74" s="29">
        <v>-1.4269999999999998</v>
      </c>
      <c r="AI74" s="30"/>
      <c r="AJ74" s="30"/>
      <c r="AK74" s="29">
        <f t="shared" si="26"/>
        <v>1.3496999999999999</v>
      </c>
      <c r="AL74" s="29">
        <f t="shared" si="1"/>
        <v>0.10440000000000001</v>
      </c>
      <c r="AM74" s="29">
        <f t="shared" si="2"/>
        <v>0.87969999999999993</v>
      </c>
      <c r="AN74" s="29">
        <f t="shared" si="3"/>
        <v>-0.01</v>
      </c>
      <c r="AO74" s="29">
        <f t="shared" si="4"/>
        <v>0.61899999999999999</v>
      </c>
      <c r="AP74" s="29">
        <f t="shared" si="27"/>
        <v>7.7300000000000008E-2</v>
      </c>
      <c r="AQ74" s="29">
        <f t="shared" si="5"/>
        <v>0.10440000000000001</v>
      </c>
      <c r="AR74" s="29">
        <f t="shared" si="6"/>
        <v>0.87969999999999993</v>
      </c>
      <c r="AS74" s="29">
        <f t="shared" si="7"/>
        <v>-0.01</v>
      </c>
      <c r="AT74" s="29">
        <f t="shared" si="8"/>
        <v>0.61899999999999999</v>
      </c>
      <c r="AU74" s="29">
        <f t="shared" si="28"/>
        <v>-1.4269999999999998</v>
      </c>
      <c r="AV74" s="29">
        <f t="shared" si="9"/>
        <v>0.10440000000000001</v>
      </c>
      <c r="AW74" s="29">
        <f t="shared" si="10"/>
        <v>0.87969999999999993</v>
      </c>
      <c r="AX74" s="29">
        <f t="shared" si="11"/>
        <v>-0.01</v>
      </c>
      <c r="AY74" s="29">
        <f t="shared" si="12"/>
        <v>0.61899999999999999</v>
      </c>
      <c r="AZ74" s="29">
        <f t="shared" si="13"/>
        <v>2.9428000000000001</v>
      </c>
      <c r="BA74" s="29">
        <f t="shared" si="29"/>
        <v>1.6703999999999999</v>
      </c>
      <c r="BB74" s="29">
        <f t="shared" si="30"/>
        <v>0.16610000000000014</v>
      </c>
      <c r="BC74" s="31">
        <f t="shared" si="32"/>
        <v>18.968884901302147</v>
      </c>
      <c r="BD74" s="31">
        <f t="shared" si="32"/>
        <v>5.3142930893301319</v>
      </c>
      <c r="BE74" s="31">
        <f t="shared" si="32"/>
        <v>1.1806911649365108</v>
      </c>
      <c r="BF74" s="21">
        <f t="shared" si="31"/>
        <v>0.74493333222118641</v>
      </c>
      <c r="BG74" s="21">
        <f t="shared" si="15"/>
        <v>0.20869935581521509</v>
      </c>
      <c r="BH74" s="21">
        <f t="shared" si="16"/>
        <v>4.6367311963598466E-2</v>
      </c>
      <c r="BI74" s="3">
        <v>2</v>
      </c>
    </row>
    <row r="75" spans="1:67" s="3" customFormat="1" x14ac:dyDescent="0.15">
      <c r="A75" s="3">
        <v>20</v>
      </c>
      <c r="C75" s="29">
        <v>2.2787999999999999</v>
      </c>
      <c r="D75" s="29">
        <v>-0.39779999999999999</v>
      </c>
      <c r="E75" s="29">
        <v>-1.881</v>
      </c>
      <c r="F75" s="29" t="str">
        <f t="shared" si="17"/>
        <v/>
      </c>
      <c r="G75" s="29" t="str">
        <f t="shared" si="17"/>
        <v/>
      </c>
      <c r="H75" s="29" t="str">
        <f t="shared" si="18"/>
        <v/>
      </c>
      <c r="I75" s="29" t="str">
        <f t="shared" si="18"/>
        <v/>
      </c>
      <c r="J75" s="29" t="str">
        <f t="shared" si="19"/>
        <v/>
      </c>
      <c r="K75" s="29" t="str">
        <f t="shared" si="19"/>
        <v/>
      </c>
      <c r="L75" s="29">
        <v>0.75830000000000009</v>
      </c>
      <c r="M75" s="29">
        <v>-0.3413000000000001</v>
      </c>
      <c r="N75" s="29">
        <v>-0.41699999999999998</v>
      </c>
      <c r="O75" s="29" t="str">
        <f t="shared" si="20"/>
        <v/>
      </c>
      <c r="P75" s="29" t="str">
        <f t="shared" si="20"/>
        <v/>
      </c>
      <c r="Q75" s="29" t="str">
        <f t="shared" si="21"/>
        <v/>
      </c>
      <c r="R75" s="29" t="str">
        <f t="shared" si="21"/>
        <v/>
      </c>
      <c r="S75" s="29" t="str">
        <f t="shared" si="22"/>
        <v/>
      </c>
      <c r="T75" s="29" t="str">
        <f t="shared" si="22"/>
        <v/>
      </c>
      <c r="U75" s="29">
        <v>0.01</v>
      </c>
      <c r="V75" s="29">
        <v>-0.01</v>
      </c>
      <c r="W75" s="29">
        <v>1.1419999999999999</v>
      </c>
      <c r="X75" s="29">
        <v>0.67100000000000004</v>
      </c>
      <c r="Y75" s="29">
        <v>-1.8129999999999999</v>
      </c>
      <c r="Z75" s="29" t="str">
        <f t="shared" si="23"/>
        <v/>
      </c>
      <c r="AA75" s="29" t="str">
        <f t="shared" si="23"/>
        <v/>
      </c>
      <c r="AB75" s="29" t="str">
        <f t="shared" si="24"/>
        <v/>
      </c>
      <c r="AC75" s="29" t="str">
        <f t="shared" si="24"/>
        <v/>
      </c>
      <c r="AD75" s="29" t="str">
        <f t="shared" si="25"/>
        <v/>
      </c>
      <c r="AE75" s="29" t="str">
        <f t="shared" si="25"/>
        <v/>
      </c>
      <c r="AF75" s="29">
        <v>0.12869999999999993</v>
      </c>
      <c r="AG75" s="29">
        <v>0.18830000000000002</v>
      </c>
      <c r="AH75" s="29">
        <v>-0.31699999999999995</v>
      </c>
      <c r="AI75" s="30"/>
      <c r="AJ75" s="30"/>
      <c r="AK75" s="29">
        <f t="shared" si="26"/>
        <v>0.12869999999999993</v>
      </c>
      <c r="AL75" s="29">
        <f t="shared" si="1"/>
        <v>-0.39779999999999999</v>
      </c>
      <c r="AM75" s="29">
        <f t="shared" si="2"/>
        <v>-0.3413000000000001</v>
      </c>
      <c r="AN75" s="29">
        <f t="shared" si="3"/>
        <v>-0.01</v>
      </c>
      <c r="AO75" s="29">
        <f t="shared" si="4"/>
        <v>0.67100000000000004</v>
      </c>
      <c r="AP75" s="29">
        <f t="shared" si="27"/>
        <v>0.18830000000000002</v>
      </c>
      <c r="AQ75" s="29">
        <f t="shared" si="5"/>
        <v>-0.39779999999999999</v>
      </c>
      <c r="AR75" s="29">
        <f t="shared" si="6"/>
        <v>-0.3413000000000001</v>
      </c>
      <c r="AS75" s="29">
        <f t="shared" si="7"/>
        <v>-0.01</v>
      </c>
      <c r="AT75" s="29">
        <f t="shared" si="8"/>
        <v>0.67100000000000004</v>
      </c>
      <c r="AU75" s="29">
        <f t="shared" si="28"/>
        <v>-0.31699999999999995</v>
      </c>
      <c r="AV75" s="29">
        <f t="shared" si="9"/>
        <v>-0.39779999999999999</v>
      </c>
      <c r="AW75" s="29">
        <f t="shared" si="10"/>
        <v>-0.3413000000000001</v>
      </c>
      <c r="AX75" s="29">
        <f t="shared" si="11"/>
        <v>-0.01</v>
      </c>
      <c r="AY75" s="29">
        <f t="shared" si="12"/>
        <v>0.67100000000000004</v>
      </c>
      <c r="AZ75" s="29">
        <f t="shared" si="13"/>
        <v>5.0599999999999867E-2</v>
      </c>
      <c r="BA75" s="29">
        <f t="shared" si="29"/>
        <v>0.11019999999999996</v>
      </c>
      <c r="BB75" s="29">
        <f t="shared" si="30"/>
        <v>-0.39510000000000001</v>
      </c>
      <c r="BC75" s="31">
        <f t="shared" si="32"/>
        <v>1.0519020483004984</v>
      </c>
      <c r="BD75" s="31">
        <f t="shared" si="32"/>
        <v>1.1165013484000128</v>
      </c>
      <c r="BE75" s="31">
        <f t="shared" si="32"/>
        <v>0.6736126746132306</v>
      </c>
      <c r="BF75" s="21">
        <f t="shared" si="31"/>
        <v>0.37012529905020886</v>
      </c>
      <c r="BG75" s="21">
        <f t="shared" si="15"/>
        <v>0.39285539574162304</v>
      </c>
      <c r="BH75" s="21">
        <f t="shared" si="16"/>
        <v>0.23701930520816811</v>
      </c>
      <c r="BI75" s="3">
        <v>3</v>
      </c>
    </row>
    <row r="76" spans="1:67" s="3" customFormat="1" x14ac:dyDescent="0.15">
      <c r="A76" s="3">
        <v>21</v>
      </c>
      <c r="C76" s="29">
        <v>0.82530000000000003</v>
      </c>
      <c r="D76" s="29">
        <v>5.3100000000000001E-2</v>
      </c>
      <c r="E76" s="29">
        <v>-0.87839999999999996</v>
      </c>
      <c r="F76" s="29" t="str">
        <f t="shared" si="17"/>
        <v/>
      </c>
      <c r="G76" s="29" t="str">
        <f t="shared" si="17"/>
        <v/>
      </c>
      <c r="H76" s="29" t="str">
        <f t="shared" si="18"/>
        <v/>
      </c>
      <c r="I76" s="29" t="str">
        <f t="shared" si="18"/>
        <v/>
      </c>
      <c r="J76" s="29" t="str">
        <f t="shared" si="19"/>
        <v/>
      </c>
      <c r="K76" s="29" t="str">
        <f t="shared" si="19"/>
        <v/>
      </c>
      <c r="L76" s="29">
        <v>0.67470000000000008</v>
      </c>
      <c r="M76" s="29">
        <v>0.57829999999999981</v>
      </c>
      <c r="N76" s="29">
        <v>-1.2529999999999999</v>
      </c>
      <c r="O76" s="29" t="str">
        <f t="shared" si="20"/>
        <v/>
      </c>
      <c r="P76" s="29" t="str">
        <f t="shared" si="20"/>
        <v/>
      </c>
      <c r="Q76" s="29" t="str">
        <f t="shared" si="21"/>
        <v/>
      </c>
      <c r="R76" s="29" t="str">
        <f t="shared" si="21"/>
        <v/>
      </c>
      <c r="S76" s="29" t="str">
        <f t="shared" si="22"/>
        <v/>
      </c>
      <c r="T76" s="29" t="str">
        <f t="shared" si="22"/>
        <v/>
      </c>
      <c r="U76" s="29">
        <v>0.01</v>
      </c>
      <c r="V76" s="29">
        <v>-0.01</v>
      </c>
      <c r="W76" s="29">
        <v>1.1879999999999999</v>
      </c>
      <c r="X76" s="29">
        <v>0.72199999999999998</v>
      </c>
      <c r="Y76" s="29">
        <v>-1.91</v>
      </c>
      <c r="Z76" s="29" t="str">
        <f t="shared" si="23"/>
        <v/>
      </c>
      <c r="AA76" s="29" t="str">
        <f t="shared" si="23"/>
        <v/>
      </c>
      <c r="AB76" s="29" t="str">
        <f t="shared" si="24"/>
        <v/>
      </c>
      <c r="AC76" s="29" t="str">
        <f t="shared" si="24"/>
        <v/>
      </c>
      <c r="AD76" s="29" t="str">
        <f t="shared" si="25"/>
        <v/>
      </c>
      <c r="AE76" s="29" t="str">
        <f t="shared" si="25"/>
        <v/>
      </c>
      <c r="AF76" s="29">
        <v>1.0482999999999998</v>
      </c>
      <c r="AG76" s="29">
        <v>0.10470000000000002</v>
      </c>
      <c r="AH76" s="29">
        <v>-1.1529999999999998</v>
      </c>
      <c r="AI76" s="30"/>
      <c r="AJ76" s="30"/>
      <c r="AK76" s="29">
        <f t="shared" si="26"/>
        <v>1.0482999999999998</v>
      </c>
      <c r="AL76" s="29">
        <f t="shared" si="1"/>
        <v>5.3100000000000001E-2</v>
      </c>
      <c r="AM76" s="29">
        <f t="shared" si="2"/>
        <v>0.57829999999999981</v>
      </c>
      <c r="AN76" s="29">
        <f t="shared" si="3"/>
        <v>-0.01</v>
      </c>
      <c r="AO76" s="29">
        <f t="shared" si="4"/>
        <v>0.72199999999999998</v>
      </c>
      <c r="AP76" s="29">
        <f t="shared" si="27"/>
        <v>0.10470000000000002</v>
      </c>
      <c r="AQ76" s="29">
        <f t="shared" si="5"/>
        <v>5.3100000000000001E-2</v>
      </c>
      <c r="AR76" s="29">
        <f t="shared" si="6"/>
        <v>0.57829999999999981</v>
      </c>
      <c r="AS76" s="29">
        <f t="shared" si="7"/>
        <v>-0.01</v>
      </c>
      <c r="AT76" s="29">
        <f t="shared" si="8"/>
        <v>0.72199999999999998</v>
      </c>
      <c r="AU76" s="29">
        <f t="shared" si="28"/>
        <v>-1.1529999999999998</v>
      </c>
      <c r="AV76" s="29">
        <f t="shared" si="9"/>
        <v>5.3100000000000001E-2</v>
      </c>
      <c r="AW76" s="29">
        <f t="shared" si="10"/>
        <v>0.57829999999999981</v>
      </c>
      <c r="AX76" s="29">
        <f t="shared" si="11"/>
        <v>-0.01</v>
      </c>
      <c r="AY76" s="29">
        <f t="shared" si="12"/>
        <v>0.72199999999999998</v>
      </c>
      <c r="AZ76" s="29">
        <f t="shared" si="13"/>
        <v>2.3916999999999993</v>
      </c>
      <c r="BA76" s="29">
        <f t="shared" si="29"/>
        <v>1.4480999999999997</v>
      </c>
      <c r="BB76" s="29">
        <f t="shared" si="30"/>
        <v>0.1903999999999999</v>
      </c>
      <c r="BC76" s="31">
        <f t="shared" si="32"/>
        <v>10.932062661684016</v>
      </c>
      <c r="BD76" s="31">
        <f t="shared" si="32"/>
        <v>4.2550222876405588</v>
      </c>
      <c r="BE76" s="31">
        <f t="shared" si="32"/>
        <v>1.2097333942491819</v>
      </c>
      <c r="BF76" s="21">
        <f t="shared" si="31"/>
        <v>0.6667185323772592</v>
      </c>
      <c r="BG76" s="21">
        <f t="shared" si="15"/>
        <v>0.25950292297457744</v>
      </c>
      <c r="BH76" s="21">
        <f t="shared" si="16"/>
        <v>7.3778544648163455E-2</v>
      </c>
      <c r="BI76" s="3">
        <v>3</v>
      </c>
    </row>
    <row r="77" spans="1:67" s="3" customFormat="1" x14ac:dyDescent="0.15">
      <c r="A77" s="3">
        <v>22</v>
      </c>
      <c r="C77" s="29">
        <v>3.1149</v>
      </c>
      <c r="D77" s="29">
        <v>-0.77490000000000003</v>
      </c>
      <c r="E77" s="29">
        <v>-2.3409</v>
      </c>
      <c r="F77" s="29" t="str">
        <f t="shared" si="17"/>
        <v/>
      </c>
      <c r="G77" s="29" t="str">
        <f t="shared" si="17"/>
        <v/>
      </c>
      <c r="H77" s="29" t="str">
        <f t="shared" si="18"/>
        <v/>
      </c>
      <c r="I77" s="29" t="str">
        <f t="shared" si="18"/>
        <v/>
      </c>
      <c r="J77" s="29" t="str">
        <f t="shared" si="19"/>
        <v/>
      </c>
      <c r="K77" s="29" t="str">
        <f t="shared" si="19"/>
        <v/>
      </c>
      <c r="L77" s="29">
        <v>0.7823</v>
      </c>
      <c r="M77" s="29">
        <v>-0.17699999999999999</v>
      </c>
      <c r="N77" s="29">
        <v>-0.60529999999999995</v>
      </c>
      <c r="O77" s="29" t="str">
        <f t="shared" si="20"/>
        <v/>
      </c>
      <c r="P77" s="29" t="str">
        <f t="shared" si="20"/>
        <v/>
      </c>
      <c r="Q77" s="29" t="str">
        <f t="shared" si="21"/>
        <v/>
      </c>
      <c r="R77" s="29" t="str">
        <f t="shared" si="21"/>
        <v/>
      </c>
      <c r="S77" s="29" t="str">
        <f t="shared" si="22"/>
        <v/>
      </c>
      <c r="T77" s="29" t="str">
        <f t="shared" si="22"/>
        <v/>
      </c>
      <c r="U77" s="29">
        <v>0.01</v>
      </c>
      <c r="V77" s="29">
        <v>-0.01</v>
      </c>
      <c r="W77" s="29">
        <v>0.33300000000000002</v>
      </c>
      <c r="X77" s="29">
        <v>-0.21299999999999999</v>
      </c>
      <c r="Y77" s="29">
        <v>-0.11899999999999999</v>
      </c>
      <c r="Z77" s="29" t="str">
        <f t="shared" si="23"/>
        <v/>
      </c>
      <c r="AA77" s="29" t="str">
        <f t="shared" si="23"/>
        <v/>
      </c>
      <c r="AB77" s="29" t="str">
        <f t="shared" si="24"/>
        <v/>
      </c>
      <c r="AC77" s="29" t="str">
        <f t="shared" si="24"/>
        <v/>
      </c>
      <c r="AD77" s="29" t="str">
        <f t="shared" si="25"/>
        <v/>
      </c>
      <c r="AE77" s="29" t="str">
        <f t="shared" si="25"/>
        <v/>
      </c>
      <c r="AF77" s="29">
        <v>-0.13530000000000003</v>
      </c>
      <c r="AG77" s="29">
        <v>0.21230000000000002</v>
      </c>
      <c r="AH77" s="29">
        <v>-7.6999999999999985E-2</v>
      </c>
      <c r="AI77" s="30"/>
      <c r="AJ77" s="30"/>
      <c r="AK77" s="29">
        <f t="shared" si="26"/>
        <v>-0.13530000000000003</v>
      </c>
      <c r="AL77" s="29">
        <f t="shared" si="1"/>
        <v>-0.77490000000000003</v>
      </c>
      <c r="AM77" s="29">
        <f t="shared" si="2"/>
        <v>-0.17699999999999999</v>
      </c>
      <c r="AN77" s="29">
        <f t="shared" si="3"/>
        <v>-0.01</v>
      </c>
      <c r="AO77" s="29">
        <f t="shared" si="4"/>
        <v>-0.21299999999999999</v>
      </c>
      <c r="AP77" s="29">
        <f t="shared" si="27"/>
        <v>0.21230000000000002</v>
      </c>
      <c r="AQ77" s="29">
        <f t="shared" si="5"/>
        <v>-0.77490000000000003</v>
      </c>
      <c r="AR77" s="29">
        <f t="shared" si="6"/>
        <v>-0.17699999999999999</v>
      </c>
      <c r="AS77" s="29">
        <f t="shared" si="7"/>
        <v>-0.01</v>
      </c>
      <c r="AT77" s="29">
        <f t="shared" si="8"/>
        <v>-0.21299999999999999</v>
      </c>
      <c r="AU77" s="29">
        <f t="shared" si="28"/>
        <v>-7.6999999999999985E-2</v>
      </c>
      <c r="AV77" s="29">
        <f t="shared" si="9"/>
        <v>-0.77490000000000003</v>
      </c>
      <c r="AW77" s="29">
        <f t="shared" si="10"/>
        <v>-0.17699999999999999</v>
      </c>
      <c r="AX77" s="29">
        <f t="shared" si="11"/>
        <v>-0.01</v>
      </c>
      <c r="AY77" s="29">
        <f t="shared" si="12"/>
        <v>-0.21299999999999999</v>
      </c>
      <c r="AZ77" s="29">
        <f t="shared" si="13"/>
        <v>-1.3102000000000003</v>
      </c>
      <c r="BA77" s="29">
        <f t="shared" si="29"/>
        <v>-0.96260000000000001</v>
      </c>
      <c r="BB77" s="29">
        <f t="shared" si="30"/>
        <v>-1.2519</v>
      </c>
      <c r="BC77" s="31">
        <f t="shared" si="32"/>
        <v>0.26976609776945121</v>
      </c>
      <c r="BD77" s="31">
        <f t="shared" si="32"/>
        <v>0.38189865752863911</v>
      </c>
      <c r="BE77" s="31">
        <f t="shared" si="32"/>
        <v>0.28596095455994686</v>
      </c>
      <c r="BF77" s="21">
        <f t="shared" si="31"/>
        <v>0.28771192484717129</v>
      </c>
      <c r="BG77" s="21">
        <f t="shared" si="15"/>
        <v>0.40730395243370737</v>
      </c>
      <c r="BH77" s="21">
        <f t="shared" si="16"/>
        <v>0.30498412271912134</v>
      </c>
      <c r="BI77" s="3">
        <v>1</v>
      </c>
    </row>
    <row r="78" spans="1:67" s="3" customFormat="1" x14ac:dyDescent="0.15">
      <c r="A78" s="3">
        <v>23</v>
      </c>
      <c r="C78" s="29">
        <v>0.37529999999999997</v>
      </c>
      <c r="D78" s="29">
        <v>-0.57600000000000007</v>
      </c>
      <c r="E78" s="29">
        <v>0.20070000000000002</v>
      </c>
      <c r="F78" s="29" t="str">
        <f t="shared" si="17"/>
        <v/>
      </c>
      <c r="G78" s="29" t="str">
        <f t="shared" si="17"/>
        <v/>
      </c>
      <c r="H78" s="29" t="str">
        <f t="shared" si="18"/>
        <v/>
      </c>
      <c r="I78" s="29" t="str">
        <f t="shared" si="18"/>
        <v/>
      </c>
      <c r="J78" s="29" t="str">
        <f t="shared" si="19"/>
        <v/>
      </c>
      <c r="K78" s="29" t="str">
        <f t="shared" si="19"/>
        <v/>
      </c>
      <c r="L78" s="29">
        <v>0.7964</v>
      </c>
      <c r="M78" s="29">
        <v>-3.5999999999999997E-2</v>
      </c>
      <c r="N78" s="29">
        <v>-0.76039999999999996</v>
      </c>
      <c r="O78" s="29" t="str">
        <f t="shared" si="20"/>
        <v/>
      </c>
      <c r="P78" s="29" t="str">
        <f t="shared" si="20"/>
        <v/>
      </c>
      <c r="Q78" s="29" t="str">
        <f t="shared" si="21"/>
        <v/>
      </c>
      <c r="R78" s="29" t="str">
        <f t="shared" si="21"/>
        <v/>
      </c>
      <c r="S78" s="29" t="str">
        <f t="shared" si="22"/>
        <v/>
      </c>
      <c r="T78" s="29" t="str">
        <f t="shared" si="22"/>
        <v/>
      </c>
      <c r="U78" s="29">
        <v>0.01</v>
      </c>
      <c r="V78" s="29">
        <v>-0.01</v>
      </c>
      <c r="W78" s="29">
        <v>0.31</v>
      </c>
      <c r="X78" s="29">
        <v>5.5E-2</v>
      </c>
      <c r="Y78" s="29">
        <v>-0.36599999999999999</v>
      </c>
      <c r="Z78" s="29" t="str">
        <f t="shared" si="23"/>
        <v/>
      </c>
      <c r="AA78" s="29" t="str">
        <f t="shared" si="23"/>
        <v/>
      </c>
      <c r="AB78" s="29" t="str">
        <f t="shared" si="24"/>
        <v/>
      </c>
      <c r="AC78" s="29" t="str">
        <f t="shared" si="24"/>
        <v/>
      </c>
      <c r="AD78" s="29" t="str">
        <f t="shared" si="25"/>
        <v/>
      </c>
      <c r="AE78" s="29" t="str">
        <f t="shared" si="25"/>
        <v/>
      </c>
      <c r="AF78" s="29">
        <v>-0.29039999999999999</v>
      </c>
      <c r="AG78" s="29">
        <v>0.22640000000000002</v>
      </c>
      <c r="AH78" s="29">
        <v>6.4000000000000001E-2</v>
      </c>
      <c r="AI78" s="30"/>
      <c r="AJ78" s="30"/>
      <c r="AK78" s="29">
        <f t="shared" si="26"/>
        <v>-0.29039999999999999</v>
      </c>
      <c r="AL78" s="29">
        <f t="shared" si="1"/>
        <v>-0.57600000000000007</v>
      </c>
      <c r="AM78" s="29">
        <f t="shared" si="2"/>
        <v>-3.5999999999999997E-2</v>
      </c>
      <c r="AN78" s="29">
        <f t="shared" si="3"/>
        <v>-0.01</v>
      </c>
      <c r="AO78" s="29">
        <f t="shared" si="4"/>
        <v>5.5E-2</v>
      </c>
      <c r="AP78" s="29">
        <f t="shared" si="27"/>
        <v>0.22640000000000002</v>
      </c>
      <c r="AQ78" s="29">
        <f t="shared" si="5"/>
        <v>-0.57600000000000007</v>
      </c>
      <c r="AR78" s="29">
        <f t="shared" si="6"/>
        <v>-3.5999999999999997E-2</v>
      </c>
      <c r="AS78" s="29">
        <f t="shared" si="7"/>
        <v>-0.01</v>
      </c>
      <c r="AT78" s="29">
        <f t="shared" si="8"/>
        <v>5.5E-2</v>
      </c>
      <c r="AU78" s="29">
        <f t="shared" si="28"/>
        <v>6.4000000000000001E-2</v>
      </c>
      <c r="AV78" s="29">
        <f t="shared" si="9"/>
        <v>-0.57600000000000007</v>
      </c>
      <c r="AW78" s="29">
        <f t="shared" si="10"/>
        <v>-3.5999999999999997E-2</v>
      </c>
      <c r="AX78" s="29">
        <f t="shared" si="11"/>
        <v>-0.01</v>
      </c>
      <c r="AY78" s="29">
        <f t="shared" si="12"/>
        <v>5.5E-2</v>
      </c>
      <c r="AZ78" s="29">
        <f t="shared" si="13"/>
        <v>-0.85740000000000005</v>
      </c>
      <c r="BA78" s="29">
        <f t="shared" si="29"/>
        <v>-0.34060000000000001</v>
      </c>
      <c r="BB78" s="29">
        <f t="shared" si="30"/>
        <v>-0.503</v>
      </c>
      <c r="BC78" s="31">
        <f t="shared" si="32"/>
        <v>0.42426373526000211</v>
      </c>
      <c r="BD78" s="31">
        <f t="shared" si="32"/>
        <v>0.71134338866199032</v>
      </c>
      <c r="BE78" s="31">
        <f t="shared" si="32"/>
        <v>0.60471379439412209</v>
      </c>
      <c r="BF78" s="21">
        <f t="shared" si="31"/>
        <v>0.24378477026553685</v>
      </c>
      <c r="BG78" s="21">
        <f t="shared" si="15"/>
        <v>0.40874265267710863</v>
      </c>
      <c r="BH78" s="21">
        <f t="shared" si="16"/>
        <v>0.34747257705735451</v>
      </c>
      <c r="BI78" s="3">
        <v>3</v>
      </c>
    </row>
    <row r="79" spans="1:67" s="3" customFormat="1" x14ac:dyDescent="0.15">
      <c r="A79" s="3">
        <v>24</v>
      </c>
      <c r="C79" s="29">
        <v>2.1618000000000004</v>
      </c>
      <c r="D79" s="29">
        <v>-0.1071</v>
      </c>
      <c r="E79" s="29">
        <v>-2.0556000000000001</v>
      </c>
      <c r="F79" s="29" t="str">
        <f t="shared" si="17"/>
        <v/>
      </c>
      <c r="G79" s="29" t="str">
        <f t="shared" si="17"/>
        <v/>
      </c>
      <c r="H79" s="29" t="str">
        <f t="shared" si="18"/>
        <v/>
      </c>
      <c r="I79" s="29" t="str">
        <f t="shared" si="18"/>
        <v/>
      </c>
      <c r="J79" s="29" t="str">
        <f t="shared" si="19"/>
        <v/>
      </c>
      <c r="K79" s="29" t="str">
        <f t="shared" si="19"/>
        <v/>
      </c>
      <c r="L79" s="29">
        <v>0.75730000000000008</v>
      </c>
      <c r="M79" s="29">
        <v>-0.33030000000000009</v>
      </c>
      <c r="N79" s="29">
        <v>-0.42699999999999999</v>
      </c>
      <c r="O79" s="29" t="str">
        <f t="shared" si="20"/>
        <v/>
      </c>
      <c r="P79" s="29" t="str">
        <f t="shared" si="20"/>
        <v/>
      </c>
      <c r="Q79" s="29" t="str">
        <f t="shared" si="21"/>
        <v/>
      </c>
      <c r="R79" s="29" t="str">
        <f t="shared" si="21"/>
        <v/>
      </c>
      <c r="S79" s="29" t="str">
        <f t="shared" si="22"/>
        <v/>
      </c>
      <c r="T79" s="29" t="str">
        <f t="shared" si="22"/>
        <v/>
      </c>
      <c r="U79" s="29">
        <v>0.01</v>
      </c>
      <c r="V79" s="29">
        <v>-0.01</v>
      </c>
      <c r="W79" s="29">
        <v>0.42599999999999999</v>
      </c>
      <c r="X79" s="29">
        <v>-0.186</v>
      </c>
      <c r="Y79" s="29">
        <v>-0.24</v>
      </c>
      <c r="Z79" s="29" t="str">
        <f t="shared" si="23"/>
        <v/>
      </c>
      <c r="AA79" s="29" t="str">
        <f t="shared" si="23"/>
        <v/>
      </c>
      <c r="AB79" s="29" t="str">
        <f t="shared" si="24"/>
        <v/>
      </c>
      <c r="AC79" s="29" t="str">
        <f t="shared" si="24"/>
        <v/>
      </c>
      <c r="AD79" s="29" t="str">
        <f t="shared" si="25"/>
        <v/>
      </c>
      <c r="AE79" s="29" t="str">
        <f t="shared" si="25"/>
        <v/>
      </c>
      <c r="AF79" s="29">
        <v>0.13969999999999994</v>
      </c>
      <c r="AG79" s="29">
        <v>0.18730000000000002</v>
      </c>
      <c r="AH79" s="29">
        <v>-0.32699999999999996</v>
      </c>
      <c r="AI79" s="30"/>
      <c r="AJ79" s="30"/>
      <c r="AK79" s="29">
        <f t="shared" si="26"/>
        <v>0.13969999999999994</v>
      </c>
      <c r="AL79" s="29">
        <f t="shared" si="1"/>
        <v>-0.1071</v>
      </c>
      <c r="AM79" s="29">
        <f t="shared" si="2"/>
        <v>-0.33030000000000009</v>
      </c>
      <c r="AN79" s="29">
        <f t="shared" si="3"/>
        <v>-0.01</v>
      </c>
      <c r="AO79" s="29">
        <f t="shared" si="4"/>
        <v>-0.186</v>
      </c>
      <c r="AP79" s="29">
        <f t="shared" si="27"/>
        <v>0.18730000000000002</v>
      </c>
      <c r="AQ79" s="29">
        <f t="shared" si="5"/>
        <v>-0.1071</v>
      </c>
      <c r="AR79" s="29">
        <f t="shared" si="6"/>
        <v>-0.33030000000000009</v>
      </c>
      <c r="AS79" s="29">
        <f t="shared" si="7"/>
        <v>-0.01</v>
      </c>
      <c r="AT79" s="29">
        <f t="shared" si="8"/>
        <v>-0.186</v>
      </c>
      <c r="AU79" s="29">
        <f t="shared" si="28"/>
        <v>-0.32699999999999996</v>
      </c>
      <c r="AV79" s="29">
        <f t="shared" si="9"/>
        <v>-0.1071</v>
      </c>
      <c r="AW79" s="29">
        <f t="shared" si="10"/>
        <v>-0.33030000000000009</v>
      </c>
      <c r="AX79" s="29">
        <f t="shared" si="11"/>
        <v>-0.01</v>
      </c>
      <c r="AY79" s="29">
        <f t="shared" si="12"/>
        <v>-0.186</v>
      </c>
      <c r="AZ79" s="29">
        <f t="shared" si="13"/>
        <v>-0.49370000000000019</v>
      </c>
      <c r="BA79" s="29">
        <f t="shared" si="29"/>
        <v>-0.44610000000000011</v>
      </c>
      <c r="BB79" s="29">
        <f t="shared" si="30"/>
        <v>-0.96039999999999992</v>
      </c>
      <c r="BC79" s="31">
        <f t="shared" si="32"/>
        <v>0.61036386478648819</v>
      </c>
      <c r="BD79" s="31">
        <f t="shared" si="32"/>
        <v>0.64011975688525302</v>
      </c>
      <c r="BE79" s="31">
        <f t="shared" si="32"/>
        <v>0.38273975944806909</v>
      </c>
      <c r="BF79" s="21">
        <f t="shared" si="31"/>
        <v>0.37371731989778134</v>
      </c>
      <c r="BG79" s="21">
        <f t="shared" si="15"/>
        <v>0.39193643948836843</v>
      </c>
      <c r="BH79" s="21">
        <f t="shared" si="16"/>
        <v>0.23434624061385023</v>
      </c>
      <c r="BI79" s="3">
        <v>1</v>
      </c>
    </row>
    <row r="80" spans="1:67" s="3" customFormat="1" x14ac:dyDescent="0.15">
      <c r="A80" s="3">
        <v>25</v>
      </c>
      <c r="C80" s="29">
        <v>0.56069999999999998</v>
      </c>
      <c r="D80" s="29">
        <v>-0.12959999999999999</v>
      </c>
      <c r="E80" s="29">
        <v>-0.432</v>
      </c>
      <c r="F80" s="29" t="str">
        <f t="shared" si="17"/>
        <v/>
      </c>
      <c r="G80" s="29" t="str">
        <f t="shared" si="17"/>
        <v/>
      </c>
      <c r="H80" s="29" t="str">
        <f t="shared" si="18"/>
        <v/>
      </c>
      <c r="I80" s="29" t="str">
        <f t="shared" si="18"/>
        <v/>
      </c>
      <c r="J80" s="29" t="str">
        <f t="shared" si="19"/>
        <v/>
      </c>
      <c r="K80" s="29" t="str">
        <f t="shared" si="19"/>
        <v/>
      </c>
      <c r="L80" s="29">
        <v>0.76470000000000005</v>
      </c>
      <c r="M80" s="29">
        <v>-0.35299999999999998</v>
      </c>
      <c r="N80" s="29">
        <v>-0.41170000000000007</v>
      </c>
      <c r="O80" s="29" t="str">
        <f t="shared" si="20"/>
        <v/>
      </c>
      <c r="P80" s="29" t="str">
        <f t="shared" si="20"/>
        <v/>
      </c>
      <c r="Q80" s="29" t="str">
        <f t="shared" si="21"/>
        <v/>
      </c>
      <c r="R80" s="29" t="str">
        <f t="shared" si="21"/>
        <v/>
      </c>
      <c r="S80" s="29" t="str">
        <f t="shared" si="22"/>
        <v/>
      </c>
      <c r="T80" s="29" t="str">
        <f t="shared" si="22"/>
        <v/>
      </c>
      <c r="U80" s="29">
        <v>0.01</v>
      </c>
      <c r="V80" s="29">
        <v>-0.01</v>
      </c>
      <c r="W80" s="29">
        <v>4.0350000000000001</v>
      </c>
      <c r="X80" s="29">
        <v>-0.85599999999999998</v>
      </c>
      <c r="Y80" s="29">
        <v>-3.1789999999999998</v>
      </c>
      <c r="Z80" s="29" t="str">
        <f t="shared" si="23"/>
        <v/>
      </c>
      <c r="AA80" s="29" t="str">
        <f t="shared" si="23"/>
        <v/>
      </c>
      <c r="AB80" s="29" t="str">
        <f t="shared" si="24"/>
        <v/>
      </c>
      <c r="AC80" s="29" t="str">
        <f t="shared" si="24"/>
        <v/>
      </c>
      <c r="AD80" s="29" t="str">
        <f t="shared" si="25"/>
        <v/>
      </c>
      <c r="AE80" s="29" t="str">
        <f t="shared" si="25"/>
        <v/>
      </c>
      <c r="AF80" s="29">
        <v>5.8299999999999991E-2</v>
      </c>
      <c r="AG80" s="29">
        <v>0.19470000000000001</v>
      </c>
      <c r="AH80" s="29">
        <v>-0.253</v>
      </c>
      <c r="AI80" s="30"/>
      <c r="AJ80" s="30"/>
      <c r="AK80" s="29">
        <f t="shared" si="26"/>
        <v>5.8299999999999991E-2</v>
      </c>
      <c r="AL80" s="29">
        <f t="shared" si="1"/>
        <v>-0.12959999999999999</v>
      </c>
      <c r="AM80" s="29">
        <f t="shared" si="2"/>
        <v>-0.35299999999999998</v>
      </c>
      <c r="AN80" s="29">
        <f t="shared" si="3"/>
        <v>-0.01</v>
      </c>
      <c r="AO80" s="29">
        <f t="shared" si="4"/>
        <v>-0.85599999999999998</v>
      </c>
      <c r="AP80" s="29">
        <f t="shared" si="27"/>
        <v>0.19470000000000001</v>
      </c>
      <c r="AQ80" s="29">
        <f t="shared" si="5"/>
        <v>-0.12959999999999999</v>
      </c>
      <c r="AR80" s="29">
        <f t="shared" si="6"/>
        <v>-0.35299999999999998</v>
      </c>
      <c r="AS80" s="29">
        <f t="shared" si="7"/>
        <v>-0.01</v>
      </c>
      <c r="AT80" s="29">
        <f t="shared" si="8"/>
        <v>-0.85599999999999998</v>
      </c>
      <c r="AU80" s="29">
        <f t="shared" si="28"/>
        <v>-0.253</v>
      </c>
      <c r="AV80" s="29">
        <f t="shared" si="9"/>
        <v>-0.12959999999999999</v>
      </c>
      <c r="AW80" s="29">
        <f t="shared" si="10"/>
        <v>-0.35299999999999998</v>
      </c>
      <c r="AX80" s="29">
        <f t="shared" si="11"/>
        <v>-0.01</v>
      </c>
      <c r="AY80" s="29">
        <f t="shared" si="12"/>
        <v>-0.85599999999999998</v>
      </c>
      <c r="AZ80" s="29">
        <f t="shared" si="13"/>
        <v>-1.2903</v>
      </c>
      <c r="BA80" s="29">
        <f t="shared" si="29"/>
        <v>-1.1538999999999999</v>
      </c>
      <c r="BB80" s="29">
        <f t="shared" si="30"/>
        <v>-1.6015999999999999</v>
      </c>
      <c r="BC80" s="31">
        <f t="shared" si="32"/>
        <v>0.275188214240772</v>
      </c>
      <c r="BD80" s="31">
        <f t="shared" si="32"/>
        <v>0.31540429087372646</v>
      </c>
      <c r="BE80" s="31">
        <f t="shared" si="32"/>
        <v>0.20157374185563409</v>
      </c>
      <c r="BF80" s="21">
        <f t="shared" si="31"/>
        <v>0.34738694723905295</v>
      </c>
      <c r="BG80" s="21">
        <f t="shared" si="15"/>
        <v>0.39815416534102638</v>
      </c>
      <c r="BH80" s="21">
        <f t="shared" si="16"/>
        <v>0.25445888741992079</v>
      </c>
      <c r="BI80" s="3">
        <v>3</v>
      </c>
    </row>
    <row r="81" spans="1:61" s="3" customFormat="1" x14ac:dyDescent="0.15">
      <c r="A81" s="3">
        <v>26</v>
      </c>
      <c r="C81" s="29">
        <v>0.32579999999999998</v>
      </c>
      <c r="D81" s="29">
        <v>-0.17730000000000001</v>
      </c>
      <c r="E81" s="29">
        <v>-0.14850000000000002</v>
      </c>
      <c r="F81" s="29" t="str">
        <f t="shared" si="17"/>
        <v/>
      </c>
      <c r="G81" s="29" t="str">
        <f t="shared" si="17"/>
        <v/>
      </c>
      <c r="H81" s="29" t="str">
        <f t="shared" si="18"/>
        <v/>
      </c>
      <c r="I81" s="29" t="str">
        <f t="shared" si="18"/>
        <v/>
      </c>
      <c r="J81" s="29" t="str">
        <f t="shared" si="19"/>
        <v/>
      </c>
      <c r="K81" s="29" t="str">
        <f t="shared" si="19"/>
        <v/>
      </c>
      <c r="L81" s="29">
        <v>0.7923</v>
      </c>
      <c r="M81" s="29">
        <v>-7.6999999999999999E-2</v>
      </c>
      <c r="N81" s="29">
        <v>-0.71530000000000005</v>
      </c>
      <c r="O81" s="29" t="str">
        <f t="shared" si="20"/>
        <v/>
      </c>
      <c r="P81" s="29" t="str">
        <f t="shared" si="20"/>
        <v/>
      </c>
      <c r="Q81" s="29" t="str">
        <f t="shared" si="21"/>
        <v/>
      </c>
      <c r="R81" s="29" t="str">
        <f t="shared" si="21"/>
        <v/>
      </c>
      <c r="S81" s="29" t="str">
        <f t="shared" si="22"/>
        <v/>
      </c>
      <c r="T81" s="29" t="str">
        <f t="shared" si="22"/>
        <v/>
      </c>
      <c r="U81" s="29">
        <v>0.01</v>
      </c>
      <c r="V81" s="29">
        <v>-0.01</v>
      </c>
      <c r="W81" s="29">
        <v>-1.018</v>
      </c>
      <c r="X81" s="29">
        <v>0.68</v>
      </c>
      <c r="Y81" s="29">
        <v>0.33800000000000002</v>
      </c>
      <c r="Z81" s="29" t="str">
        <f t="shared" si="23"/>
        <v/>
      </c>
      <c r="AA81" s="29" t="str">
        <f t="shared" si="23"/>
        <v/>
      </c>
      <c r="AB81" s="29" t="str">
        <f t="shared" si="24"/>
        <v/>
      </c>
      <c r="AC81" s="29" t="str">
        <f t="shared" si="24"/>
        <v/>
      </c>
      <c r="AD81" s="29" t="str">
        <f t="shared" si="25"/>
        <v/>
      </c>
      <c r="AE81" s="29" t="str">
        <f t="shared" si="25"/>
        <v/>
      </c>
      <c r="AF81" s="29">
        <v>-0.24530000000000002</v>
      </c>
      <c r="AG81" s="29">
        <v>0.2223</v>
      </c>
      <c r="AH81" s="29">
        <v>2.3000000000000007E-2</v>
      </c>
      <c r="AI81" s="30"/>
      <c r="AJ81" s="30"/>
      <c r="AK81" s="29">
        <f t="shared" si="26"/>
        <v>-0.24530000000000002</v>
      </c>
      <c r="AL81" s="29">
        <f t="shared" si="1"/>
        <v>-0.17730000000000001</v>
      </c>
      <c r="AM81" s="29">
        <f t="shared" si="2"/>
        <v>-7.6999999999999999E-2</v>
      </c>
      <c r="AN81" s="29">
        <f t="shared" si="3"/>
        <v>-0.01</v>
      </c>
      <c r="AO81" s="29">
        <f t="shared" si="4"/>
        <v>0.68</v>
      </c>
      <c r="AP81" s="29">
        <f t="shared" si="27"/>
        <v>0.2223</v>
      </c>
      <c r="AQ81" s="29">
        <f t="shared" si="5"/>
        <v>-0.17730000000000001</v>
      </c>
      <c r="AR81" s="29">
        <f t="shared" si="6"/>
        <v>-7.6999999999999999E-2</v>
      </c>
      <c r="AS81" s="29">
        <f t="shared" si="7"/>
        <v>-0.01</v>
      </c>
      <c r="AT81" s="29">
        <f t="shared" si="8"/>
        <v>0.68</v>
      </c>
      <c r="AU81" s="29">
        <f t="shared" si="28"/>
        <v>2.3000000000000007E-2</v>
      </c>
      <c r="AV81" s="29">
        <f t="shared" si="9"/>
        <v>-0.17730000000000001</v>
      </c>
      <c r="AW81" s="29">
        <f t="shared" si="10"/>
        <v>-7.6999999999999999E-2</v>
      </c>
      <c r="AX81" s="29">
        <f t="shared" si="11"/>
        <v>-0.01</v>
      </c>
      <c r="AY81" s="29">
        <f t="shared" si="12"/>
        <v>0.68</v>
      </c>
      <c r="AZ81" s="29">
        <f t="shared" si="13"/>
        <v>0.1704</v>
      </c>
      <c r="BA81" s="29">
        <f t="shared" si="29"/>
        <v>0.63800000000000001</v>
      </c>
      <c r="BB81" s="29">
        <f t="shared" si="30"/>
        <v>0.43870000000000003</v>
      </c>
      <c r="BC81" s="31">
        <f t="shared" si="32"/>
        <v>1.1857790680979263</v>
      </c>
      <c r="BD81" s="31">
        <f t="shared" si="32"/>
        <v>1.8926917079807226</v>
      </c>
      <c r="BE81" s="31">
        <f t="shared" si="32"/>
        <v>1.550690010596506</v>
      </c>
      <c r="BF81" s="21">
        <f t="shared" si="31"/>
        <v>0.25615421946698019</v>
      </c>
      <c r="BG81" s="21">
        <f t="shared" si="15"/>
        <v>0.4088628144930192</v>
      </c>
      <c r="BH81" s="21">
        <f t="shared" si="16"/>
        <v>0.33498296604000061</v>
      </c>
      <c r="BI81" s="3">
        <v>2</v>
      </c>
    </row>
    <row r="82" spans="1:61" s="3" customFormat="1" x14ac:dyDescent="0.15">
      <c r="A82" s="3">
        <v>27</v>
      </c>
      <c r="C82" s="29">
        <v>-0.70650000000000002</v>
      </c>
      <c r="D82" s="29">
        <v>0.34740000000000004</v>
      </c>
      <c r="E82" s="29">
        <v>0.35910000000000003</v>
      </c>
      <c r="F82" s="29" t="str">
        <f t="shared" si="17"/>
        <v/>
      </c>
      <c r="G82" s="29" t="str">
        <f t="shared" si="17"/>
        <v/>
      </c>
      <c r="H82" s="29" t="str">
        <f t="shared" si="18"/>
        <v/>
      </c>
      <c r="I82" s="29" t="str">
        <f t="shared" si="18"/>
        <v/>
      </c>
      <c r="J82" s="29" t="str">
        <f t="shared" si="19"/>
        <v/>
      </c>
      <c r="K82" s="29" t="str">
        <f t="shared" si="19"/>
        <v/>
      </c>
      <c r="L82" s="29">
        <v>0.80200000000000005</v>
      </c>
      <c r="M82" s="29">
        <v>0.02</v>
      </c>
      <c r="N82" s="29">
        <v>-0.82200000000000006</v>
      </c>
      <c r="O82" s="29" t="str">
        <f t="shared" si="20"/>
        <v/>
      </c>
      <c r="P82" s="29" t="str">
        <f t="shared" si="20"/>
        <v/>
      </c>
      <c r="Q82" s="29" t="str">
        <f t="shared" si="21"/>
        <v/>
      </c>
      <c r="R82" s="29" t="str">
        <f t="shared" si="21"/>
        <v/>
      </c>
      <c r="S82" s="29" t="str">
        <f t="shared" si="22"/>
        <v/>
      </c>
      <c r="T82" s="29" t="str">
        <f t="shared" si="22"/>
        <v/>
      </c>
      <c r="U82" s="29">
        <v>0.01</v>
      </c>
      <c r="V82" s="29">
        <v>-0.01</v>
      </c>
      <c r="W82" s="29">
        <v>1.2090000000000001</v>
      </c>
      <c r="X82" s="29">
        <v>0.85499999999999998</v>
      </c>
      <c r="Y82" s="29">
        <v>-2.0640000000000001</v>
      </c>
      <c r="Z82" s="29" t="str">
        <f t="shared" si="23"/>
        <v/>
      </c>
      <c r="AA82" s="29" t="str">
        <f t="shared" si="23"/>
        <v/>
      </c>
      <c r="AB82" s="29" t="str">
        <f t="shared" si="24"/>
        <v/>
      </c>
      <c r="AC82" s="29" t="str">
        <f t="shared" si="24"/>
        <v/>
      </c>
      <c r="AD82" s="29" t="str">
        <f t="shared" si="25"/>
        <v/>
      </c>
      <c r="AE82" s="29" t="str">
        <f t="shared" si="25"/>
        <v/>
      </c>
      <c r="AF82" s="29">
        <v>-0.35200000000000004</v>
      </c>
      <c r="AG82" s="29">
        <v>0.23200000000000001</v>
      </c>
      <c r="AH82" s="29">
        <v>0.12000000000000001</v>
      </c>
      <c r="AI82" s="30"/>
      <c r="AJ82" s="30"/>
      <c r="AK82" s="29">
        <f t="shared" si="26"/>
        <v>-0.35200000000000004</v>
      </c>
      <c r="AL82" s="29">
        <f t="shared" si="1"/>
        <v>0.34740000000000004</v>
      </c>
      <c r="AM82" s="29">
        <f t="shared" si="2"/>
        <v>0.02</v>
      </c>
      <c r="AN82" s="29">
        <f t="shared" si="3"/>
        <v>-0.01</v>
      </c>
      <c r="AO82" s="29">
        <f t="shared" si="4"/>
        <v>0.85499999999999998</v>
      </c>
      <c r="AP82" s="29">
        <f t="shared" si="27"/>
        <v>0.23200000000000001</v>
      </c>
      <c r="AQ82" s="29">
        <f t="shared" si="5"/>
        <v>0.34740000000000004</v>
      </c>
      <c r="AR82" s="29">
        <f t="shared" si="6"/>
        <v>0.02</v>
      </c>
      <c r="AS82" s="29">
        <f t="shared" si="7"/>
        <v>-0.01</v>
      </c>
      <c r="AT82" s="29">
        <f t="shared" si="8"/>
        <v>0.85499999999999998</v>
      </c>
      <c r="AU82" s="29">
        <f t="shared" si="28"/>
        <v>0.12000000000000001</v>
      </c>
      <c r="AV82" s="29">
        <f t="shared" si="9"/>
        <v>0.34740000000000004</v>
      </c>
      <c r="AW82" s="29">
        <f t="shared" si="10"/>
        <v>0.02</v>
      </c>
      <c r="AX82" s="29">
        <f t="shared" si="11"/>
        <v>-0.01</v>
      </c>
      <c r="AY82" s="29">
        <f t="shared" si="12"/>
        <v>0.85499999999999998</v>
      </c>
      <c r="AZ82" s="29">
        <f t="shared" si="13"/>
        <v>0.86039999999999994</v>
      </c>
      <c r="BA82" s="29">
        <f t="shared" si="29"/>
        <v>1.4443999999999999</v>
      </c>
      <c r="BB82" s="29">
        <f t="shared" si="30"/>
        <v>1.3324</v>
      </c>
      <c r="BC82" s="31">
        <f t="shared" si="32"/>
        <v>2.3641061470613423</v>
      </c>
      <c r="BD82" s="31">
        <f t="shared" si="32"/>
        <v>4.2393077949154438</v>
      </c>
      <c r="BE82" s="31">
        <f t="shared" si="32"/>
        <v>3.7901287898206557</v>
      </c>
      <c r="BF82" s="21">
        <f t="shared" si="31"/>
        <v>0.22745912611959768</v>
      </c>
      <c r="BG82" s="21">
        <f t="shared" si="15"/>
        <v>0.40787899798073035</v>
      </c>
      <c r="BH82" s="21">
        <f t="shared" si="16"/>
        <v>0.36466187589967192</v>
      </c>
      <c r="BI82" s="3">
        <v>1</v>
      </c>
    </row>
    <row r="83" spans="1:61" s="3" customFormat="1" x14ac:dyDescent="0.15">
      <c r="A83" s="3">
        <v>28</v>
      </c>
      <c r="C83" s="29">
        <v>-9.7199999999999995E-2</v>
      </c>
      <c r="D83" s="29">
        <v>0.11520000000000001</v>
      </c>
      <c r="E83" s="29">
        <v>-1.8000000000000002E-2</v>
      </c>
      <c r="F83" s="29" t="str">
        <f t="shared" si="17"/>
        <v/>
      </c>
      <c r="G83" s="29" t="str">
        <f t="shared" si="17"/>
        <v/>
      </c>
      <c r="H83" s="29" t="str">
        <f t="shared" si="18"/>
        <v/>
      </c>
      <c r="I83" s="29" t="str">
        <f t="shared" si="18"/>
        <v/>
      </c>
      <c r="J83" s="29" t="str">
        <f t="shared" si="19"/>
        <v/>
      </c>
      <c r="K83" s="29" t="str">
        <f t="shared" si="19"/>
        <v/>
      </c>
      <c r="L83" s="29">
        <v>0.78179999999999994</v>
      </c>
      <c r="M83" s="29">
        <v>0.78179999999999994</v>
      </c>
      <c r="N83" s="29">
        <v>-1.5635999999999999</v>
      </c>
      <c r="O83" s="29" t="str">
        <f t="shared" si="20"/>
        <v/>
      </c>
      <c r="P83" s="29" t="str">
        <f t="shared" si="20"/>
        <v/>
      </c>
      <c r="Q83" s="29" t="str">
        <f t="shared" si="21"/>
        <v/>
      </c>
      <c r="R83" s="29" t="str">
        <f t="shared" si="21"/>
        <v/>
      </c>
      <c r="S83" s="29" t="str">
        <f t="shared" si="22"/>
        <v/>
      </c>
      <c r="T83" s="29" t="str">
        <f t="shared" si="22"/>
        <v/>
      </c>
      <c r="U83" s="29">
        <v>0.01</v>
      </c>
      <c r="V83" s="29">
        <v>-0.01</v>
      </c>
      <c r="W83" s="29">
        <v>-1.8939999999999999</v>
      </c>
      <c r="X83" s="29">
        <v>0.41399999999999998</v>
      </c>
      <c r="Y83" s="29">
        <v>1.48</v>
      </c>
      <c r="Z83" s="29" t="str">
        <f t="shared" si="23"/>
        <v/>
      </c>
      <c r="AA83" s="29" t="str">
        <f t="shared" si="23"/>
        <v/>
      </c>
      <c r="AB83" s="29" t="str">
        <f t="shared" si="24"/>
        <v/>
      </c>
      <c r="AC83" s="29" t="str">
        <f t="shared" si="24"/>
        <v/>
      </c>
      <c r="AD83" s="29" t="str">
        <f t="shared" si="25"/>
        <v/>
      </c>
      <c r="AE83" s="29" t="str">
        <f t="shared" si="25"/>
        <v/>
      </c>
      <c r="AF83" s="29">
        <v>1.2517999999999998</v>
      </c>
      <c r="AG83" s="29">
        <v>8.6199999999999999E-2</v>
      </c>
      <c r="AH83" s="29">
        <v>-1.3379999999999999</v>
      </c>
      <c r="AI83" s="30"/>
      <c r="AJ83" s="30"/>
      <c r="AK83" s="29">
        <f t="shared" si="26"/>
        <v>1.2517999999999998</v>
      </c>
      <c r="AL83" s="29">
        <f t="shared" si="1"/>
        <v>0.11520000000000001</v>
      </c>
      <c r="AM83" s="29">
        <f t="shared" si="2"/>
        <v>0.78179999999999994</v>
      </c>
      <c r="AN83" s="29">
        <f t="shared" si="3"/>
        <v>-0.01</v>
      </c>
      <c r="AO83" s="29">
        <f t="shared" si="4"/>
        <v>0.41399999999999998</v>
      </c>
      <c r="AP83" s="29">
        <f t="shared" si="27"/>
        <v>8.6199999999999999E-2</v>
      </c>
      <c r="AQ83" s="29">
        <f t="shared" si="5"/>
        <v>0.11520000000000001</v>
      </c>
      <c r="AR83" s="29">
        <f t="shared" si="6"/>
        <v>0.78179999999999994</v>
      </c>
      <c r="AS83" s="29">
        <f t="shared" si="7"/>
        <v>-0.01</v>
      </c>
      <c r="AT83" s="29">
        <f t="shared" si="8"/>
        <v>0.41399999999999998</v>
      </c>
      <c r="AU83" s="29">
        <f t="shared" si="28"/>
        <v>-1.3379999999999999</v>
      </c>
      <c r="AV83" s="29">
        <f t="shared" si="9"/>
        <v>0.11520000000000001</v>
      </c>
      <c r="AW83" s="29">
        <f t="shared" si="10"/>
        <v>0.78179999999999994</v>
      </c>
      <c r="AX83" s="29">
        <f t="shared" si="11"/>
        <v>-0.01</v>
      </c>
      <c r="AY83" s="29">
        <f t="shared" si="12"/>
        <v>0.41399999999999998</v>
      </c>
      <c r="AZ83" s="29">
        <f t="shared" si="13"/>
        <v>2.5528</v>
      </c>
      <c r="BA83" s="29">
        <f t="shared" si="29"/>
        <v>1.3872</v>
      </c>
      <c r="BB83" s="29">
        <f t="shared" si="30"/>
        <v>-3.6999999999999977E-2</v>
      </c>
      <c r="BC83" s="31">
        <f t="shared" si="32"/>
        <v>12.843013923991059</v>
      </c>
      <c r="BD83" s="31">
        <f t="shared" si="32"/>
        <v>4.0036241963793042</v>
      </c>
      <c r="BE83" s="31">
        <f t="shared" si="32"/>
        <v>0.9636761353490535</v>
      </c>
      <c r="BF83" s="21">
        <f t="shared" si="31"/>
        <v>0.72109979305203931</v>
      </c>
      <c r="BG83" s="21">
        <f t="shared" si="15"/>
        <v>0.22479245109858867</v>
      </c>
      <c r="BH83" s="21">
        <f t="shared" si="16"/>
        <v>5.4107755849371865E-2</v>
      </c>
      <c r="BI83" s="3">
        <v>2</v>
      </c>
    </row>
    <row r="84" spans="1:61" s="3" customFormat="1" x14ac:dyDescent="0.15">
      <c r="A84" s="3">
        <v>29</v>
      </c>
      <c r="C84" s="29">
        <v>0.63629999999999998</v>
      </c>
      <c r="D84" s="29">
        <v>-0.2853</v>
      </c>
      <c r="E84" s="29">
        <v>-0.35100000000000003</v>
      </c>
      <c r="F84" s="29" t="str">
        <f t="shared" si="17"/>
        <v/>
      </c>
      <c r="G84" s="29" t="str">
        <f t="shared" si="17"/>
        <v/>
      </c>
      <c r="H84" s="29" t="str">
        <f t="shared" si="18"/>
        <v/>
      </c>
      <c r="I84" s="29" t="str">
        <f t="shared" si="18"/>
        <v/>
      </c>
      <c r="J84" s="29" t="str">
        <f t="shared" si="19"/>
        <v/>
      </c>
      <c r="K84" s="29" t="str">
        <f t="shared" si="19"/>
        <v/>
      </c>
      <c r="L84" s="29">
        <v>0.76100000000000001</v>
      </c>
      <c r="M84" s="29">
        <v>-0.371</v>
      </c>
      <c r="N84" s="29">
        <v>-0.39</v>
      </c>
      <c r="O84" s="29" t="str">
        <f t="shared" si="20"/>
        <v/>
      </c>
      <c r="P84" s="29" t="str">
        <f t="shared" si="20"/>
        <v/>
      </c>
      <c r="Q84" s="29" t="str">
        <f t="shared" si="21"/>
        <v/>
      </c>
      <c r="R84" s="29" t="str">
        <f t="shared" si="21"/>
        <v/>
      </c>
      <c r="S84" s="29" t="str">
        <f t="shared" si="22"/>
        <v/>
      </c>
      <c r="T84" s="29" t="str">
        <f t="shared" si="22"/>
        <v/>
      </c>
      <c r="U84" s="29">
        <v>0.01</v>
      </c>
      <c r="V84" s="29">
        <v>-0.01</v>
      </c>
      <c r="W84" s="29">
        <v>4.7229999999999999</v>
      </c>
      <c r="X84" s="29">
        <v>-1.2669999999999999</v>
      </c>
      <c r="Y84" s="29">
        <v>-3.4550000000000001</v>
      </c>
      <c r="Z84" s="29" t="str">
        <f t="shared" si="23"/>
        <v/>
      </c>
      <c r="AA84" s="29" t="str">
        <f t="shared" si="23"/>
        <v/>
      </c>
      <c r="AB84" s="29" t="str">
        <f t="shared" si="24"/>
        <v/>
      </c>
      <c r="AC84" s="29" t="str">
        <f t="shared" si="24"/>
        <v/>
      </c>
      <c r="AD84" s="29" t="str">
        <f t="shared" si="25"/>
        <v/>
      </c>
      <c r="AE84" s="29" t="str">
        <f t="shared" si="25"/>
        <v/>
      </c>
      <c r="AF84" s="29">
        <v>9.9000000000000032E-2</v>
      </c>
      <c r="AG84" s="29">
        <v>0.191</v>
      </c>
      <c r="AH84" s="29">
        <v>-0.29000000000000004</v>
      </c>
      <c r="AI84" s="30"/>
      <c r="AJ84" s="30"/>
      <c r="AK84" s="29">
        <f t="shared" si="26"/>
        <v>9.9000000000000032E-2</v>
      </c>
      <c r="AL84" s="29">
        <f t="shared" si="1"/>
        <v>-0.2853</v>
      </c>
      <c r="AM84" s="29">
        <f t="shared" si="2"/>
        <v>-0.371</v>
      </c>
      <c r="AN84" s="29">
        <f t="shared" si="3"/>
        <v>-0.01</v>
      </c>
      <c r="AO84" s="29">
        <f t="shared" si="4"/>
        <v>-1.2669999999999999</v>
      </c>
      <c r="AP84" s="29">
        <f t="shared" si="27"/>
        <v>0.191</v>
      </c>
      <c r="AQ84" s="29">
        <f t="shared" si="5"/>
        <v>-0.2853</v>
      </c>
      <c r="AR84" s="29">
        <f t="shared" si="6"/>
        <v>-0.371</v>
      </c>
      <c r="AS84" s="29">
        <f t="shared" si="7"/>
        <v>-0.01</v>
      </c>
      <c r="AT84" s="29">
        <f t="shared" si="8"/>
        <v>-1.2669999999999999</v>
      </c>
      <c r="AU84" s="29">
        <f t="shared" si="28"/>
        <v>-0.29000000000000004</v>
      </c>
      <c r="AV84" s="29">
        <f t="shared" si="9"/>
        <v>-0.2853</v>
      </c>
      <c r="AW84" s="29">
        <f t="shared" si="10"/>
        <v>-0.371</v>
      </c>
      <c r="AX84" s="29">
        <f t="shared" si="11"/>
        <v>-0.01</v>
      </c>
      <c r="AY84" s="29">
        <f t="shared" si="12"/>
        <v>-1.2669999999999999</v>
      </c>
      <c r="AZ84" s="29">
        <f t="shared" si="13"/>
        <v>-1.8342999999999998</v>
      </c>
      <c r="BA84" s="29">
        <f t="shared" si="29"/>
        <v>-1.7423</v>
      </c>
      <c r="BB84" s="29">
        <f t="shared" si="30"/>
        <v>-2.2233000000000001</v>
      </c>
      <c r="BC84" s="31">
        <f t="shared" si="32"/>
        <v>0.15972527033378983</v>
      </c>
      <c r="BD84" s="31">
        <f t="shared" si="32"/>
        <v>0.17511716759131588</v>
      </c>
      <c r="BE84" s="31">
        <f t="shared" si="32"/>
        <v>0.10825128949245523</v>
      </c>
      <c r="BF84" s="21">
        <f t="shared" si="31"/>
        <v>0.36047738988475581</v>
      </c>
      <c r="BG84" s="21">
        <f t="shared" si="15"/>
        <v>0.39521472942515762</v>
      </c>
      <c r="BH84" s="21">
        <f t="shared" si="16"/>
        <v>0.2443078806900866</v>
      </c>
      <c r="BI84" s="3">
        <v>1</v>
      </c>
    </row>
    <row r="85" spans="1:61" s="3" customFormat="1" x14ac:dyDescent="0.15">
      <c r="A85" s="3">
        <v>30</v>
      </c>
      <c r="C85" s="29">
        <v>0.10440000000000001</v>
      </c>
      <c r="D85" s="29">
        <v>0.1278</v>
      </c>
      <c r="E85" s="29">
        <v>-0.23220000000000002</v>
      </c>
      <c r="F85" s="29" t="str">
        <f t="shared" si="17"/>
        <v/>
      </c>
      <c r="G85" s="29" t="str">
        <f t="shared" si="17"/>
        <v/>
      </c>
      <c r="H85" s="29" t="str">
        <f t="shared" si="18"/>
        <v/>
      </c>
      <c r="I85" s="29" t="str">
        <f t="shared" si="18"/>
        <v/>
      </c>
      <c r="J85" s="29" t="str">
        <f t="shared" si="19"/>
        <v/>
      </c>
      <c r="K85" s="29" t="str">
        <f t="shared" si="19"/>
        <v/>
      </c>
      <c r="L85" s="29">
        <v>1.2394000000000001</v>
      </c>
      <c r="M85" s="29">
        <v>1.2394000000000001</v>
      </c>
      <c r="N85" s="29">
        <v>-2.4788000000000001</v>
      </c>
      <c r="O85" s="29" t="str">
        <f t="shared" si="20"/>
        <v/>
      </c>
      <c r="P85" s="29" t="str">
        <f t="shared" si="20"/>
        <v/>
      </c>
      <c r="Q85" s="29" t="str">
        <f t="shared" si="21"/>
        <v/>
      </c>
      <c r="R85" s="29" t="str">
        <f t="shared" si="21"/>
        <v/>
      </c>
      <c r="S85" s="29" t="str">
        <f t="shared" si="22"/>
        <v/>
      </c>
      <c r="T85" s="29" t="str">
        <f t="shared" si="22"/>
        <v/>
      </c>
      <c r="U85" s="29">
        <v>0.01</v>
      </c>
      <c r="V85" s="29">
        <v>-0.01</v>
      </c>
      <c r="W85" s="29">
        <v>-0.28100000000000003</v>
      </c>
      <c r="X85" s="29">
        <v>0.61399999999999999</v>
      </c>
      <c r="Y85" s="29">
        <v>-0.33300000000000002</v>
      </c>
      <c r="Z85" s="29" t="str">
        <f t="shared" si="23"/>
        <v/>
      </c>
      <c r="AA85" s="29" t="str">
        <f t="shared" si="23"/>
        <v/>
      </c>
      <c r="AB85" s="29" t="str">
        <f t="shared" si="24"/>
        <v/>
      </c>
      <c r="AC85" s="29" t="str">
        <f t="shared" si="24"/>
        <v/>
      </c>
      <c r="AD85" s="29" t="str">
        <f t="shared" si="25"/>
        <v/>
      </c>
      <c r="AE85" s="29" t="str">
        <f t="shared" si="25"/>
        <v/>
      </c>
      <c r="AF85" s="29">
        <v>1.7094</v>
      </c>
      <c r="AG85" s="29">
        <v>4.4600000000000001E-2</v>
      </c>
      <c r="AH85" s="29">
        <v>-1.754</v>
      </c>
      <c r="AI85" s="30"/>
      <c r="AJ85" s="30"/>
      <c r="AK85" s="29">
        <f t="shared" si="26"/>
        <v>1.7094</v>
      </c>
      <c r="AL85" s="29">
        <f t="shared" si="1"/>
        <v>0.1278</v>
      </c>
      <c r="AM85" s="29">
        <f t="shared" si="2"/>
        <v>1.2394000000000001</v>
      </c>
      <c r="AN85" s="29">
        <f t="shared" si="3"/>
        <v>-0.01</v>
      </c>
      <c r="AO85" s="29">
        <f t="shared" si="4"/>
        <v>0.61399999999999999</v>
      </c>
      <c r="AP85" s="29">
        <f t="shared" si="27"/>
        <v>4.4600000000000001E-2</v>
      </c>
      <c r="AQ85" s="29">
        <f t="shared" si="5"/>
        <v>0.1278</v>
      </c>
      <c r="AR85" s="29">
        <f t="shared" si="6"/>
        <v>1.2394000000000001</v>
      </c>
      <c r="AS85" s="29">
        <f t="shared" si="7"/>
        <v>-0.01</v>
      </c>
      <c r="AT85" s="29">
        <f t="shared" si="8"/>
        <v>0.61399999999999999</v>
      </c>
      <c r="AU85" s="29">
        <f t="shared" si="28"/>
        <v>-1.754</v>
      </c>
      <c r="AV85" s="29">
        <f t="shared" si="9"/>
        <v>0.1278</v>
      </c>
      <c r="AW85" s="29">
        <f t="shared" si="10"/>
        <v>1.2394000000000001</v>
      </c>
      <c r="AX85" s="29">
        <f t="shared" si="11"/>
        <v>-0.01</v>
      </c>
      <c r="AY85" s="29">
        <f t="shared" si="12"/>
        <v>0.61399999999999999</v>
      </c>
      <c r="AZ85" s="29">
        <f t="shared" si="13"/>
        <v>3.6806000000000001</v>
      </c>
      <c r="BA85" s="29">
        <f t="shared" si="29"/>
        <v>2.0158</v>
      </c>
      <c r="BB85" s="29">
        <f t="shared" si="30"/>
        <v>0.21719999999999995</v>
      </c>
      <c r="BC85" s="31">
        <f t="shared" si="32"/>
        <v>39.670189046794562</v>
      </c>
      <c r="BD85" s="31">
        <f t="shared" si="32"/>
        <v>7.5067303639808767</v>
      </c>
      <c r="BE85" s="31">
        <f t="shared" si="32"/>
        <v>1.2425925958067301</v>
      </c>
      <c r="BF85" s="21">
        <f t="shared" si="31"/>
        <v>0.81930171128948559</v>
      </c>
      <c r="BG85" s="21">
        <f t="shared" si="15"/>
        <v>0.15503523379088185</v>
      </c>
      <c r="BH85" s="21">
        <f t="shared" si="16"/>
        <v>2.5663054919632639E-2</v>
      </c>
      <c r="BI85" s="3">
        <v>2</v>
      </c>
    </row>
    <row r="86" spans="1:61" s="3" customFormat="1" x14ac:dyDescent="0.15">
      <c r="A86" s="3">
        <v>31</v>
      </c>
      <c r="C86" s="29">
        <v>0.2223</v>
      </c>
      <c r="D86" s="29">
        <v>0.2853</v>
      </c>
      <c r="E86" s="29">
        <v>-0.50849999999999995</v>
      </c>
      <c r="F86" s="29" t="str">
        <f t="shared" si="17"/>
        <v/>
      </c>
      <c r="G86" s="29" t="str">
        <f t="shared" si="17"/>
        <v/>
      </c>
      <c r="H86" s="29" t="str">
        <f t="shared" si="18"/>
        <v/>
      </c>
      <c r="I86" s="29" t="str">
        <f t="shared" si="18"/>
        <v/>
      </c>
      <c r="J86" s="29" t="str">
        <f t="shared" si="19"/>
        <v/>
      </c>
      <c r="K86" s="29" t="str">
        <f t="shared" si="19"/>
        <v/>
      </c>
      <c r="L86" s="29">
        <v>0.80910000000000004</v>
      </c>
      <c r="M86" s="29">
        <v>9.0999999999999998E-2</v>
      </c>
      <c r="N86" s="29">
        <v>-0.90010000000000001</v>
      </c>
      <c r="O86" s="29" t="str">
        <f t="shared" si="20"/>
        <v/>
      </c>
      <c r="P86" s="29" t="str">
        <f t="shared" si="20"/>
        <v/>
      </c>
      <c r="Q86" s="29" t="str">
        <f t="shared" si="21"/>
        <v/>
      </c>
      <c r="R86" s="29" t="str">
        <f t="shared" si="21"/>
        <v/>
      </c>
      <c r="S86" s="29" t="str">
        <f t="shared" si="22"/>
        <v/>
      </c>
      <c r="T86" s="29" t="str">
        <f t="shared" si="22"/>
        <v/>
      </c>
      <c r="U86" s="29">
        <v>0.01</v>
      </c>
      <c r="V86" s="29">
        <v>-0.01</v>
      </c>
      <c r="W86" s="29">
        <v>0.38900000000000001</v>
      </c>
      <c r="X86" s="29">
        <v>-0.03</v>
      </c>
      <c r="Y86" s="29">
        <v>-0.35899999999999999</v>
      </c>
      <c r="Z86" s="29" t="str">
        <f t="shared" si="23"/>
        <v/>
      </c>
      <c r="AA86" s="29" t="str">
        <f t="shared" si="23"/>
        <v/>
      </c>
      <c r="AB86" s="29" t="str">
        <f t="shared" si="24"/>
        <v/>
      </c>
      <c r="AC86" s="29" t="str">
        <f t="shared" si="24"/>
        <v/>
      </c>
      <c r="AD86" s="29" t="str">
        <f t="shared" si="25"/>
        <v/>
      </c>
      <c r="AE86" s="29" t="str">
        <f t="shared" si="25"/>
        <v/>
      </c>
      <c r="AF86" s="29">
        <v>-0.43010000000000004</v>
      </c>
      <c r="AG86" s="29">
        <v>0.23910000000000001</v>
      </c>
      <c r="AH86" s="29">
        <v>0.191</v>
      </c>
      <c r="AI86" s="30"/>
      <c r="AJ86" s="30"/>
      <c r="AK86" s="29">
        <f t="shared" si="26"/>
        <v>-0.43010000000000004</v>
      </c>
      <c r="AL86" s="29">
        <f t="shared" si="1"/>
        <v>0.2853</v>
      </c>
      <c r="AM86" s="29">
        <f t="shared" si="2"/>
        <v>9.0999999999999998E-2</v>
      </c>
      <c r="AN86" s="29">
        <f t="shared" si="3"/>
        <v>-0.01</v>
      </c>
      <c r="AO86" s="29">
        <f t="shared" si="4"/>
        <v>-0.03</v>
      </c>
      <c r="AP86" s="29">
        <f t="shared" si="27"/>
        <v>0.23910000000000001</v>
      </c>
      <c r="AQ86" s="29">
        <f t="shared" si="5"/>
        <v>0.2853</v>
      </c>
      <c r="AR86" s="29">
        <f t="shared" si="6"/>
        <v>9.0999999999999998E-2</v>
      </c>
      <c r="AS86" s="29">
        <f t="shared" si="7"/>
        <v>-0.01</v>
      </c>
      <c r="AT86" s="29">
        <f t="shared" si="8"/>
        <v>-0.03</v>
      </c>
      <c r="AU86" s="29">
        <f t="shared" si="28"/>
        <v>0.191</v>
      </c>
      <c r="AV86" s="29">
        <f t="shared" si="9"/>
        <v>0.2853</v>
      </c>
      <c r="AW86" s="29">
        <f t="shared" si="10"/>
        <v>9.0999999999999998E-2</v>
      </c>
      <c r="AX86" s="29">
        <f t="shared" si="11"/>
        <v>-0.01</v>
      </c>
      <c r="AY86" s="29">
        <f t="shared" si="12"/>
        <v>-0.03</v>
      </c>
      <c r="AZ86" s="29">
        <f t="shared" si="13"/>
        <v>-9.3800000000000036E-2</v>
      </c>
      <c r="BA86" s="29">
        <f t="shared" si="29"/>
        <v>0.57539999999999991</v>
      </c>
      <c r="BB86" s="29">
        <f t="shared" si="30"/>
        <v>0.52729999999999999</v>
      </c>
      <c r="BC86" s="31">
        <f t="shared" si="32"/>
        <v>0.91046483700008407</v>
      </c>
      <c r="BD86" s="31">
        <f t="shared" si="32"/>
        <v>1.777841521314204</v>
      </c>
      <c r="BE86" s="31">
        <f t="shared" si="32"/>
        <v>1.6943513784239581</v>
      </c>
      <c r="BF86" s="21">
        <f t="shared" si="31"/>
        <v>0.20774262826138218</v>
      </c>
      <c r="BG86" s="21">
        <f t="shared" si="15"/>
        <v>0.40565374439605373</v>
      </c>
      <c r="BH86" s="21">
        <f t="shared" si="16"/>
        <v>0.38660362734256404</v>
      </c>
      <c r="BI86" s="3">
        <v>2</v>
      </c>
    </row>
    <row r="87" spans="1:61" s="3" customFormat="1" x14ac:dyDescent="0.15">
      <c r="A87" s="3">
        <v>32</v>
      </c>
      <c r="C87" s="29">
        <v>0.16109999999999999</v>
      </c>
      <c r="D87" s="29">
        <v>4.9500000000000002E-2</v>
      </c>
      <c r="E87" s="29">
        <v>-0.20970000000000003</v>
      </c>
      <c r="F87" s="29" t="str">
        <f t="shared" si="17"/>
        <v/>
      </c>
      <c r="G87" s="29" t="str">
        <f t="shared" si="17"/>
        <v/>
      </c>
      <c r="H87" s="29" t="str">
        <f t="shared" si="18"/>
        <v/>
      </c>
      <c r="I87" s="29" t="str">
        <f t="shared" si="18"/>
        <v/>
      </c>
      <c r="J87" s="29" t="str">
        <f t="shared" si="19"/>
        <v/>
      </c>
      <c r="K87" s="29" t="str">
        <f t="shared" si="19"/>
        <v/>
      </c>
      <c r="L87" s="29">
        <v>0.74390000000000001</v>
      </c>
      <c r="M87" s="29">
        <v>-0.18289999999999995</v>
      </c>
      <c r="N87" s="29">
        <v>-0.56100000000000005</v>
      </c>
      <c r="O87" s="29" t="str">
        <f t="shared" si="20"/>
        <v/>
      </c>
      <c r="P87" s="29" t="str">
        <f t="shared" si="20"/>
        <v/>
      </c>
      <c r="Q87" s="29" t="str">
        <f t="shared" si="21"/>
        <v/>
      </c>
      <c r="R87" s="29" t="str">
        <f t="shared" si="21"/>
        <v/>
      </c>
      <c r="S87" s="29" t="str">
        <f t="shared" si="22"/>
        <v/>
      </c>
      <c r="T87" s="29" t="str">
        <f t="shared" si="22"/>
        <v/>
      </c>
      <c r="U87" s="29">
        <v>0.01</v>
      </c>
      <c r="V87" s="29">
        <v>-0.01</v>
      </c>
      <c r="W87" s="29">
        <v>4.74</v>
      </c>
      <c r="X87" s="29">
        <v>-1.2190000000000001</v>
      </c>
      <c r="Y87" s="29">
        <v>-3.5209999999999999</v>
      </c>
      <c r="Z87" s="29" t="str">
        <f t="shared" si="23"/>
        <v/>
      </c>
      <c r="AA87" s="29" t="str">
        <f t="shared" si="23"/>
        <v/>
      </c>
      <c r="AB87" s="29" t="str">
        <f t="shared" si="24"/>
        <v/>
      </c>
      <c r="AC87" s="29" t="str">
        <f t="shared" si="24"/>
        <v/>
      </c>
      <c r="AD87" s="29" t="str">
        <f t="shared" si="25"/>
        <v/>
      </c>
      <c r="AE87" s="29" t="str">
        <f t="shared" si="25"/>
        <v/>
      </c>
      <c r="AF87" s="29">
        <v>0.28710000000000008</v>
      </c>
      <c r="AG87" s="29">
        <v>0.1739</v>
      </c>
      <c r="AH87" s="29">
        <v>-0.46100000000000008</v>
      </c>
      <c r="AI87" s="30"/>
      <c r="AJ87" s="30"/>
      <c r="AK87" s="29">
        <f t="shared" si="26"/>
        <v>0.28710000000000008</v>
      </c>
      <c r="AL87" s="29">
        <f t="shared" si="1"/>
        <v>4.9500000000000002E-2</v>
      </c>
      <c r="AM87" s="29">
        <f t="shared" si="2"/>
        <v>-0.18289999999999995</v>
      </c>
      <c r="AN87" s="29">
        <f t="shared" si="3"/>
        <v>-0.01</v>
      </c>
      <c r="AO87" s="29">
        <f t="shared" si="4"/>
        <v>-1.2190000000000001</v>
      </c>
      <c r="AP87" s="29">
        <f t="shared" si="27"/>
        <v>0.1739</v>
      </c>
      <c r="AQ87" s="29">
        <f t="shared" si="5"/>
        <v>4.9500000000000002E-2</v>
      </c>
      <c r="AR87" s="29">
        <f t="shared" si="6"/>
        <v>-0.18289999999999995</v>
      </c>
      <c r="AS87" s="29">
        <f t="shared" si="7"/>
        <v>-0.01</v>
      </c>
      <c r="AT87" s="29">
        <f t="shared" si="8"/>
        <v>-1.2190000000000001</v>
      </c>
      <c r="AU87" s="29">
        <f t="shared" si="28"/>
        <v>-0.46100000000000008</v>
      </c>
      <c r="AV87" s="29">
        <f t="shared" si="9"/>
        <v>4.9500000000000002E-2</v>
      </c>
      <c r="AW87" s="29">
        <f t="shared" si="10"/>
        <v>-0.18289999999999995</v>
      </c>
      <c r="AX87" s="29">
        <f t="shared" si="11"/>
        <v>-0.01</v>
      </c>
      <c r="AY87" s="29">
        <f t="shared" si="12"/>
        <v>-1.2190000000000001</v>
      </c>
      <c r="AZ87" s="29">
        <f t="shared" si="13"/>
        <v>-1.0752999999999999</v>
      </c>
      <c r="BA87" s="29">
        <f t="shared" si="29"/>
        <v>-1.1885000000000001</v>
      </c>
      <c r="BB87" s="29">
        <f t="shared" si="30"/>
        <v>-1.8234000000000001</v>
      </c>
      <c r="BC87" s="31">
        <f t="shared" si="32"/>
        <v>0.34119538133126665</v>
      </c>
      <c r="BD87" s="31">
        <f t="shared" si="32"/>
        <v>0.30467793838291479</v>
      </c>
      <c r="BE87" s="31">
        <f t="shared" si="32"/>
        <v>0.16147579882907082</v>
      </c>
      <c r="BF87" s="21">
        <f t="shared" si="31"/>
        <v>0.42261194506151889</v>
      </c>
      <c r="BG87" s="21">
        <f t="shared" si="15"/>
        <v>0.37738065402568743</v>
      </c>
      <c r="BH87" s="21">
        <f t="shared" si="16"/>
        <v>0.20000740091279362</v>
      </c>
      <c r="BI87" s="3">
        <v>2</v>
      </c>
    </row>
    <row r="88" spans="1:61" s="3" customFormat="1" x14ac:dyDescent="0.15">
      <c r="A88" s="3">
        <v>33</v>
      </c>
      <c r="C88" s="29">
        <v>1.5786</v>
      </c>
      <c r="D88" s="29">
        <v>0.23850000000000002</v>
      </c>
      <c r="E88" s="29">
        <v>-1.8171000000000002</v>
      </c>
      <c r="F88" s="29" t="str">
        <f t="shared" si="17"/>
        <v/>
      </c>
      <c r="G88" s="29" t="str">
        <f t="shared" si="17"/>
        <v/>
      </c>
      <c r="H88" s="29" t="str">
        <f t="shared" si="18"/>
        <v/>
      </c>
      <c r="I88" s="29" t="str">
        <f t="shared" si="18"/>
        <v/>
      </c>
      <c r="J88" s="29" t="str">
        <f t="shared" si="19"/>
        <v/>
      </c>
      <c r="K88" s="29" t="str">
        <f t="shared" si="19"/>
        <v/>
      </c>
      <c r="L88" s="29">
        <v>1.8829</v>
      </c>
      <c r="M88" s="29">
        <v>1.8829</v>
      </c>
      <c r="N88" s="29">
        <v>-3.7658</v>
      </c>
      <c r="O88" s="29" t="str">
        <f t="shared" si="20"/>
        <v/>
      </c>
      <c r="P88" s="29" t="str">
        <f t="shared" si="20"/>
        <v/>
      </c>
      <c r="Q88" s="29" t="str">
        <f t="shared" si="21"/>
        <v/>
      </c>
      <c r="R88" s="29" t="str">
        <f t="shared" si="21"/>
        <v/>
      </c>
      <c r="S88" s="29" t="str">
        <f t="shared" si="22"/>
        <v/>
      </c>
      <c r="T88" s="29" t="str">
        <f t="shared" si="22"/>
        <v/>
      </c>
      <c r="U88" s="29">
        <v>0.01</v>
      </c>
      <c r="V88" s="29">
        <v>-0.01</v>
      </c>
      <c r="W88" s="29">
        <v>-0.17399999999999999</v>
      </c>
      <c r="X88" s="29">
        <v>0.496</v>
      </c>
      <c r="Y88" s="29">
        <v>-0.32300000000000001</v>
      </c>
      <c r="Z88" s="29" t="str">
        <f t="shared" si="23"/>
        <v/>
      </c>
      <c r="AA88" s="29" t="str">
        <f t="shared" si="23"/>
        <v/>
      </c>
      <c r="AB88" s="29" t="str">
        <f t="shared" si="24"/>
        <v/>
      </c>
      <c r="AC88" s="29" t="str">
        <f t="shared" si="24"/>
        <v/>
      </c>
      <c r="AD88" s="29" t="str">
        <f t="shared" si="25"/>
        <v/>
      </c>
      <c r="AE88" s="29" t="str">
        <f t="shared" si="25"/>
        <v/>
      </c>
      <c r="AF88" s="29">
        <v>2.3529</v>
      </c>
      <c r="AG88" s="29">
        <v>-1.3899999999999996E-2</v>
      </c>
      <c r="AH88" s="29">
        <v>-2.339</v>
      </c>
      <c r="AI88" s="30"/>
      <c r="AJ88" s="30"/>
      <c r="AK88" s="29">
        <f t="shared" si="26"/>
        <v>2.3529</v>
      </c>
      <c r="AL88" s="29">
        <f t="shared" si="1"/>
        <v>0.23850000000000002</v>
      </c>
      <c r="AM88" s="29">
        <f t="shared" si="2"/>
        <v>1.8829</v>
      </c>
      <c r="AN88" s="29">
        <f t="shared" si="3"/>
        <v>-0.01</v>
      </c>
      <c r="AO88" s="29">
        <f t="shared" si="4"/>
        <v>0.496</v>
      </c>
      <c r="AP88" s="29">
        <f t="shared" si="27"/>
        <v>-1.3899999999999996E-2</v>
      </c>
      <c r="AQ88" s="29">
        <f t="shared" si="5"/>
        <v>0.23850000000000002</v>
      </c>
      <c r="AR88" s="29">
        <f t="shared" si="6"/>
        <v>1.8829</v>
      </c>
      <c r="AS88" s="29">
        <f t="shared" si="7"/>
        <v>-0.01</v>
      </c>
      <c r="AT88" s="29">
        <f t="shared" si="8"/>
        <v>0.496</v>
      </c>
      <c r="AU88" s="29">
        <f t="shared" si="28"/>
        <v>-2.339</v>
      </c>
      <c r="AV88" s="29">
        <f t="shared" si="9"/>
        <v>0.23850000000000002</v>
      </c>
      <c r="AW88" s="29">
        <f t="shared" si="10"/>
        <v>1.8829</v>
      </c>
      <c r="AX88" s="29">
        <f t="shared" si="11"/>
        <v>-0.01</v>
      </c>
      <c r="AY88" s="29">
        <f t="shared" si="12"/>
        <v>0.496</v>
      </c>
      <c r="AZ88" s="29">
        <f t="shared" si="13"/>
        <v>4.9603000000000002</v>
      </c>
      <c r="BA88" s="29">
        <f t="shared" si="29"/>
        <v>2.5935000000000001</v>
      </c>
      <c r="BB88" s="29">
        <f t="shared" si="30"/>
        <v>0.26840000000000019</v>
      </c>
      <c r="BC88" s="31">
        <f t="shared" si="32"/>
        <v>142.63658045312073</v>
      </c>
      <c r="BD88" s="31">
        <f t="shared" si="32"/>
        <v>13.37650754399376</v>
      </c>
      <c r="BE88" s="31">
        <f t="shared" si="32"/>
        <v>1.3078701834726598</v>
      </c>
      <c r="BF88" s="21">
        <f t="shared" si="31"/>
        <v>0.90665974897883361</v>
      </c>
      <c r="BG88" s="21">
        <f t="shared" si="15"/>
        <v>8.5026862909384271E-2</v>
      </c>
      <c r="BH88" s="21">
        <f t="shared" si="16"/>
        <v>8.313388111782085E-3</v>
      </c>
      <c r="BI88" s="3">
        <v>2</v>
      </c>
    </row>
    <row r="89" spans="1:61" s="3" customFormat="1" x14ac:dyDescent="0.15">
      <c r="A89" s="3">
        <v>34</v>
      </c>
      <c r="C89" s="29">
        <v>0.26729999999999998</v>
      </c>
      <c r="D89" s="29">
        <v>0.7722</v>
      </c>
      <c r="E89" s="29">
        <v>-1.0395000000000001</v>
      </c>
      <c r="F89" s="29" t="str">
        <f t="shared" si="17"/>
        <v/>
      </c>
      <c r="G89" s="29" t="str">
        <f t="shared" si="17"/>
        <v/>
      </c>
      <c r="H89" s="29" t="str">
        <f t="shared" si="18"/>
        <v/>
      </c>
      <c r="I89" s="29" t="str">
        <f t="shared" si="18"/>
        <v/>
      </c>
      <c r="J89" s="29" t="str">
        <f t="shared" si="19"/>
        <v/>
      </c>
      <c r="K89" s="29" t="str">
        <f t="shared" si="19"/>
        <v/>
      </c>
      <c r="L89" s="29">
        <v>0.7923</v>
      </c>
      <c r="M89" s="29">
        <v>-7.6999999999999999E-2</v>
      </c>
      <c r="N89" s="29">
        <v>-0.71530000000000005</v>
      </c>
      <c r="O89" s="29" t="str">
        <f t="shared" si="20"/>
        <v/>
      </c>
      <c r="P89" s="29" t="str">
        <f t="shared" si="20"/>
        <v/>
      </c>
      <c r="Q89" s="29" t="str">
        <f t="shared" si="21"/>
        <v/>
      </c>
      <c r="R89" s="29" t="str">
        <f t="shared" si="21"/>
        <v/>
      </c>
      <c r="S89" s="29" t="str">
        <f t="shared" si="22"/>
        <v/>
      </c>
      <c r="T89" s="29" t="str">
        <f t="shared" si="22"/>
        <v/>
      </c>
      <c r="U89" s="29">
        <v>0.01</v>
      </c>
      <c r="V89" s="29">
        <v>-0.01</v>
      </c>
      <c r="W89" s="29">
        <v>0.57799999999999996</v>
      </c>
      <c r="X89" s="29">
        <v>-0.14299999999999999</v>
      </c>
      <c r="Y89" s="29">
        <v>-0.435</v>
      </c>
      <c r="Z89" s="29" t="str">
        <f t="shared" si="23"/>
        <v/>
      </c>
      <c r="AA89" s="29" t="str">
        <f t="shared" si="23"/>
        <v/>
      </c>
      <c r="AB89" s="29" t="str">
        <f t="shared" si="24"/>
        <v/>
      </c>
      <c r="AC89" s="29" t="str">
        <f t="shared" si="24"/>
        <v/>
      </c>
      <c r="AD89" s="29" t="str">
        <f t="shared" si="25"/>
        <v/>
      </c>
      <c r="AE89" s="29" t="str">
        <f t="shared" si="25"/>
        <v/>
      </c>
      <c r="AF89" s="29">
        <v>-0.24530000000000002</v>
      </c>
      <c r="AG89" s="29">
        <v>0.2223</v>
      </c>
      <c r="AH89" s="29">
        <v>2.3000000000000007E-2</v>
      </c>
      <c r="AI89" s="30"/>
      <c r="AJ89" s="30"/>
      <c r="AK89" s="29">
        <f t="shared" si="26"/>
        <v>-0.24530000000000002</v>
      </c>
      <c r="AL89" s="29">
        <f t="shared" si="1"/>
        <v>0.7722</v>
      </c>
      <c r="AM89" s="29">
        <f t="shared" si="2"/>
        <v>-7.6999999999999999E-2</v>
      </c>
      <c r="AN89" s="29">
        <f t="shared" si="3"/>
        <v>-0.01</v>
      </c>
      <c r="AO89" s="29">
        <f t="shared" si="4"/>
        <v>-0.14299999999999999</v>
      </c>
      <c r="AP89" s="29">
        <f t="shared" si="27"/>
        <v>0.2223</v>
      </c>
      <c r="AQ89" s="29">
        <f t="shared" si="5"/>
        <v>0.7722</v>
      </c>
      <c r="AR89" s="29">
        <f t="shared" si="6"/>
        <v>-7.6999999999999999E-2</v>
      </c>
      <c r="AS89" s="29">
        <f t="shared" si="7"/>
        <v>-0.01</v>
      </c>
      <c r="AT89" s="29">
        <f t="shared" si="8"/>
        <v>-0.14299999999999999</v>
      </c>
      <c r="AU89" s="29">
        <f t="shared" si="28"/>
        <v>2.3000000000000007E-2</v>
      </c>
      <c r="AV89" s="29">
        <f t="shared" si="9"/>
        <v>0.7722</v>
      </c>
      <c r="AW89" s="29">
        <f t="shared" si="10"/>
        <v>-7.6999999999999999E-2</v>
      </c>
      <c r="AX89" s="29">
        <f t="shared" si="11"/>
        <v>-0.01</v>
      </c>
      <c r="AY89" s="29">
        <f t="shared" si="12"/>
        <v>-0.14299999999999999</v>
      </c>
      <c r="AZ89" s="29">
        <f t="shared" si="13"/>
        <v>0.29689999999999994</v>
      </c>
      <c r="BA89" s="29">
        <f t="shared" si="29"/>
        <v>0.76449999999999996</v>
      </c>
      <c r="BB89" s="29">
        <f t="shared" si="30"/>
        <v>0.56520000000000004</v>
      </c>
      <c r="BC89" s="31">
        <f t="shared" si="32"/>
        <v>1.3456807246470048</v>
      </c>
      <c r="BD89" s="31">
        <f t="shared" si="32"/>
        <v>2.147920146047424</v>
      </c>
      <c r="BE89" s="31">
        <f t="shared" si="32"/>
        <v>1.7597997074696612</v>
      </c>
      <c r="BF89" s="21">
        <f t="shared" si="31"/>
        <v>0.25615421946698019</v>
      </c>
      <c r="BG89" s="21">
        <f t="shared" si="15"/>
        <v>0.40886281449301914</v>
      </c>
      <c r="BH89" s="21">
        <f t="shared" si="16"/>
        <v>0.33498296604000066</v>
      </c>
      <c r="BI89" s="3">
        <v>3</v>
      </c>
    </row>
    <row r="90" spans="1:61" s="3" customFormat="1" x14ac:dyDescent="0.15">
      <c r="A90" s="3">
        <v>35</v>
      </c>
      <c r="C90" s="29">
        <v>1.0323</v>
      </c>
      <c r="D90" s="29">
        <v>4.41E-2</v>
      </c>
      <c r="E90" s="29">
        <v>-1.0764</v>
      </c>
      <c r="F90" s="29" t="str">
        <f t="shared" si="17"/>
        <v/>
      </c>
      <c r="G90" s="29" t="str">
        <f t="shared" si="17"/>
        <v/>
      </c>
      <c r="H90" s="29" t="str">
        <f t="shared" si="18"/>
        <v/>
      </c>
      <c r="I90" s="29" t="str">
        <f t="shared" si="18"/>
        <v/>
      </c>
      <c r="J90" s="29" t="str">
        <f t="shared" si="19"/>
        <v/>
      </c>
      <c r="K90" s="29" t="str">
        <f t="shared" si="19"/>
        <v/>
      </c>
      <c r="L90" s="29">
        <v>0.78390000000000004</v>
      </c>
      <c r="M90" s="29">
        <v>-0.161</v>
      </c>
      <c r="N90" s="29">
        <v>-0.62290000000000001</v>
      </c>
      <c r="O90" s="29" t="str">
        <f t="shared" si="20"/>
        <v/>
      </c>
      <c r="P90" s="29" t="str">
        <f t="shared" si="20"/>
        <v/>
      </c>
      <c r="Q90" s="29" t="str">
        <f t="shared" si="21"/>
        <v/>
      </c>
      <c r="R90" s="29" t="str">
        <f t="shared" si="21"/>
        <v/>
      </c>
      <c r="S90" s="29" t="str">
        <f t="shared" si="22"/>
        <v/>
      </c>
      <c r="T90" s="29" t="str">
        <f t="shared" si="22"/>
        <v/>
      </c>
      <c r="U90" s="29">
        <v>0.01</v>
      </c>
      <c r="V90" s="29">
        <v>-0.01</v>
      </c>
      <c r="W90" s="29">
        <v>1.1579999999999999</v>
      </c>
      <c r="X90" s="29">
        <v>-0.56200000000000006</v>
      </c>
      <c r="Y90" s="29">
        <v>-0.59599999999999997</v>
      </c>
      <c r="Z90" s="29" t="str">
        <f t="shared" si="23"/>
        <v/>
      </c>
      <c r="AA90" s="29" t="str">
        <f t="shared" si="23"/>
        <v/>
      </c>
      <c r="AB90" s="29" t="str">
        <f t="shared" si="24"/>
        <v/>
      </c>
      <c r="AC90" s="29" t="str">
        <f t="shared" si="24"/>
        <v/>
      </c>
      <c r="AD90" s="29" t="str">
        <f t="shared" si="25"/>
        <v/>
      </c>
      <c r="AE90" s="29" t="str">
        <f t="shared" si="25"/>
        <v/>
      </c>
      <c r="AF90" s="29">
        <v>-0.15290000000000001</v>
      </c>
      <c r="AG90" s="29">
        <v>0.21390000000000001</v>
      </c>
      <c r="AH90" s="29">
        <v>-6.0999999999999999E-2</v>
      </c>
      <c r="AI90" s="30"/>
      <c r="AJ90" s="30"/>
      <c r="AK90" s="29">
        <f t="shared" si="26"/>
        <v>-0.15290000000000001</v>
      </c>
      <c r="AL90" s="29">
        <f t="shared" si="1"/>
        <v>4.41E-2</v>
      </c>
      <c r="AM90" s="29">
        <f t="shared" si="2"/>
        <v>-0.161</v>
      </c>
      <c r="AN90" s="29">
        <f t="shared" si="3"/>
        <v>-0.01</v>
      </c>
      <c r="AO90" s="29">
        <f t="shared" si="4"/>
        <v>-0.56200000000000006</v>
      </c>
      <c r="AP90" s="29">
        <f t="shared" si="27"/>
        <v>0.21390000000000001</v>
      </c>
      <c r="AQ90" s="29">
        <f t="shared" si="5"/>
        <v>4.41E-2</v>
      </c>
      <c r="AR90" s="29">
        <f t="shared" si="6"/>
        <v>-0.161</v>
      </c>
      <c r="AS90" s="29">
        <f t="shared" si="7"/>
        <v>-0.01</v>
      </c>
      <c r="AT90" s="29">
        <f t="shared" si="8"/>
        <v>-0.56200000000000006</v>
      </c>
      <c r="AU90" s="29">
        <f t="shared" si="28"/>
        <v>-6.0999999999999999E-2</v>
      </c>
      <c r="AV90" s="29">
        <f t="shared" si="9"/>
        <v>4.41E-2</v>
      </c>
      <c r="AW90" s="29">
        <f t="shared" si="10"/>
        <v>-0.161</v>
      </c>
      <c r="AX90" s="29">
        <f t="shared" si="11"/>
        <v>-0.01</v>
      </c>
      <c r="AY90" s="29">
        <f t="shared" si="12"/>
        <v>-0.56200000000000006</v>
      </c>
      <c r="AZ90" s="29">
        <f t="shared" si="13"/>
        <v>-0.8418000000000001</v>
      </c>
      <c r="BA90" s="29">
        <f t="shared" si="29"/>
        <v>-0.47500000000000003</v>
      </c>
      <c r="BB90" s="29">
        <f t="shared" si="30"/>
        <v>-0.74990000000000001</v>
      </c>
      <c r="BC90" s="31">
        <f t="shared" si="32"/>
        <v>0.43093414343852138</v>
      </c>
      <c r="BD90" s="31">
        <f t="shared" si="32"/>
        <v>0.62188505646502001</v>
      </c>
      <c r="BE90" s="31">
        <f t="shared" si="32"/>
        <v>0.47241379175820031</v>
      </c>
      <c r="BF90" s="21">
        <f t="shared" si="31"/>
        <v>0.28253659984696405</v>
      </c>
      <c r="BG90" s="21">
        <f t="shared" si="15"/>
        <v>0.40773118590063812</v>
      </c>
      <c r="BH90" s="21">
        <f t="shared" si="16"/>
        <v>0.30973221425239783</v>
      </c>
      <c r="BI90" s="3">
        <v>2</v>
      </c>
    </row>
    <row r="91" spans="1:61" s="3" customFormat="1" x14ac:dyDescent="0.15">
      <c r="A91" s="3">
        <v>36</v>
      </c>
      <c r="C91" s="29">
        <v>-9.3600000000000003E-2</v>
      </c>
      <c r="D91" s="29">
        <v>-0.28170000000000001</v>
      </c>
      <c r="E91" s="29">
        <v>0.37529999999999997</v>
      </c>
      <c r="F91" s="29" t="str">
        <f t="shared" si="17"/>
        <v/>
      </c>
      <c r="G91" s="29" t="str">
        <f t="shared" si="17"/>
        <v/>
      </c>
      <c r="H91" s="29" t="str">
        <f t="shared" si="18"/>
        <v/>
      </c>
      <c r="I91" s="29" t="str">
        <f t="shared" si="18"/>
        <v/>
      </c>
      <c r="J91" s="29" t="str">
        <f t="shared" si="19"/>
        <v/>
      </c>
      <c r="K91" s="29" t="str">
        <f t="shared" si="19"/>
        <v/>
      </c>
      <c r="L91" s="29">
        <v>0.74840000000000007</v>
      </c>
      <c r="M91" s="29">
        <v>-0.23240000000000005</v>
      </c>
      <c r="N91" s="29">
        <v>-0.51600000000000001</v>
      </c>
      <c r="O91" s="29" t="str">
        <f t="shared" si="20"/>
        <v/>
      </c>
      <c r="P91" s="29" t="str">
        <f t="shared" si="20"/>
        <v/>
      </c>
      <c r="Q91" s="29" t="str">
        <f t="shared" si="21"/>
        <v/>
      </c>
      <c r="R91" s="29" t="str">
        <f t="shared" si="21"/>
        <v/>
      </c>
      <c r="S91" s="29" t="str">
        <f t="shared" si="22"/>
        <v/>
      </c>
      <c r="T91" s="29" t="str">
        <f t="shared" si="22"/>
        <v/>
      </c>
      <c r="U91" s="29">
        <v>0.01</v>
      </c>
      <c r="V91" s="29">
        <v>-0.01</v>
      </c>
      <c r="W91" s="29">
        <v>-0.57199999999999995</v>
      </c>
      <c r="X91" s="29">
        <v>0.52400000000000002</v>
      </c>
      <c r="Y91" s="29">
        <v>4.8000000000000001E-2</v>
      </c>
      <c r="Z91" s="29" t="str">
        <f t="shared" si="23"/>
        <v/>
      </c>
      <c r="AA91" s="29" t="str">
        <f t="shared" si="23"/>
        <v/>
      </c>
      <c r="AB91" s="29" t="str">
        <f t="shared" si="24"/>
        <v/>
      </c>
      <c r="AC91" s="29" t="str">
        <f t="shared" si="24"/>
        <v/>
      </c>
      <c r="AD91" s="29" t="str">
        <f t="shared" si="25"/>
        <v/>
      </c>
      <c r="AE91" s="29" t="str">
        <f t="shared" si="25"/>
        <v/>
      </c>
      <c r="AF91" s="29">
        <v>0.23760000000000003</v>
      </c>
      <c r="AG91" s="29">
        <v>0.1784</v>
      </c>
      <c r="AH91" s="29">
        <v>-0.41600000000000004</v>
      </c>
      <c r="AI91" s="30"/>
      <c r="AJ91" s="30"/>
      <c r="AK91" s="29">
        <f t="shared" si="26"/>
        <v>0.23760000000000003</v>
      </c>
      <c r="AL91" s="29">
        <f t="shared" si="1"/>
        <v>-0.28170000000000001</v>
      </c>
      <c r="AM91" s="29">
        <f t="shared" si="2"/>
        <v>-0.23240000000000005</v>
      </c>
      <c r="AN91" s="29">
        <f t="shared" si="3"/>
        <v>-0.01</v>
      </c>
      <c r="AO91" s="29">
        <f t="shared" si="4"/>
        <v>0.52400000000000002</v>
      </c>
      <c r="AP91" s="29">
        <f t="shared" si="27"/>
        <v>0.1784</v>
      </c>
      <c r="AQ91" s="29">
        <f t="shared" si="5"/>
        <v>-0.28170000000000001</v>
      </c>
      <c r="AR91" s="29">
        <f t="shared" si="6"/>
        <v>-0.23240000000000005</v>
      </c>
      <c r="AS91" s="29">
        <f t="shared" si="7"/>
        <v>-0.01</v>
      </c>
      <c r="AT91" s="29">
        <f t="shared" si="8"/>
        <v>0.52400000000000002</v>
      </c>
      <c r="AU91" s="29">
        <f t="shared" si="28"/>
        <v>-0.41600000000000004</v>
      </c>
      <c r="AV91" s="29">
        <f t="shared" si="9"/>
        <v>-0.28170000000000001</v>
      </c>
      <c r="AW91" s="29">
        <f t="shared" si="10"/>
        <v>-0.23240000000000005</v>
      </c>
      <c r="AX91" s="29">
        <f t="shared" si="11"/>
        <v>-0.01</v>
      </c>
      <c r="AY91" s="29">
        <f t="shared" si="12"/>
        <v>0.52400000000000002</v>
      </c>
      <c r="AZ91" s="29">
        <f t="shared" si="13"/>
        <v>0.23749999999999999</v>
      </c>
      <c r="BA91" s="29">
        <f t="shared" si="29"/>
        <v>0.17829999999999996</v>
      </c>
      <c r="BB91" s="29">
        <f t="shared" si="30"/>
        <v>-0.41610000000000003</v>
      </c>
      <c r="BC91" s="31">
        <f t="shared" si="32"/>
        <v>1.2680749967907192</v>
      </c>
      <c r="BD91" s="31">
        <f t="shared" si="32"/>
        <v>1.1951838226036877</v>
      </c>
      <c r="BE91" s="31">
        <f t="shared" si="32"/>
        <v>0.65961430575563196</v>
      </c>
      <c r="BF91" s="21">
        <f t="shared" si="31"/>
        <v>0.40606036363702552</v>
      </c>
      <c r="BG91" s="21">
        <f t="shared" si="15"/>
        <v>0.38271930197172671</v>
      </c>
      <c r="BH91" s="21">
        <f t="shared" si="16"/>
        <v>0.21122033439124771</v>
      </c>
      <c r="BI91" s="3">
        <v>3</v>
      </c>
    </row>
    <row r="92" spans="1:61" s="3" customFormat="1" x14ac:dyDescent="0.15">
      <c r="A92" s="3">
        <v>37</v>
      </c>
      <c r="C92" s="29">
        <v>4.6800000000000001E-2</v>
      </c>
      <c r="D92" s="29">
        <v>-0.1512</v>
      </c>
      <c r="E92" s="29">
        <v>0.10440000000000001</v>
      </c>
      <c r="F92" s="29" t="str">
        <f t="shared" si="17"/>
        <v/>
      </c>
      <c r="G92" s="29" t="str">
        <f t="shared" si="17"/>
        <v/>
      </c>
      <c r="H92" s="29" t="str">
        <f t="shared" si="18"/>
        <v/>
      </c>
      <c r="I92" s="29" t="str">
        <f t="shared" si="18"/>
        <v/>
      </c>
      <c r="J92" s="29" t="str">
        <f t="shared" si="19"/>
        <v/>
      </c>
      <c r="K92" s="29" t="str">
        <f t="shared" si="19"/>
        <v/>
      </c>
      <c r="L92" s="29">
        <v>0.74430000000000007</v>
      </c>
      <c r="M92" s="29">
        <v>-0.18730000000000002</v>
      </c>
      <c r="N92" s="29">
        <v>-0.55700000000000005</v>
      </c>
      <c r="O92" s="29" t="str">
        <f t="shared" si="20"/>
        <v/>
      </c>
      <c r="P92" s="29" t="str">
        <f t="shared" si="20"/>
        <v/>
      </c>
      <c r="Q92" s="29" t="str">
        <f t="shared" si="21"/>
        <v/>
      </c>
      <c r="R92" s="29" t="str">
        <f t="shared" si="21"/>
        <v/>
      </c>
      <c r="S92" s="29" t="str">
        <f t="shared" si="22"/>
        <v/>
      </c>
      <c r="T92" s="29" t="str">
        <f t="shared" si="22"/>
        <v/>
      </c>
      <c r="U92" s="29">
        <v>0.01</v>
      </c>
      <c r="V92" s="29">
        <v>-0.01</v>
      </c>
      <c r="W92" s="29">
        <v>4.0170000000000003</v>
      </c>
      <c r="X92" s="29">
        <v>-0.85299999999999998</v>
      </c>
      <c r="Y92" s="29">
        <v>-3.1640000000000001</v>
      </c>
      <c r="Z92" s="29" t="str">
        <f t="shared" si="23"/>
        <v/>
      </c>
      <c r="AA92" s="29" t="str">
        <f t="shared" si="23"/>
        <v/>
      </c>
      <c r="AB92" s="29" t="str">
        <f t="shared" si="24"/>
        <v/>
      </c>
      <c r="AC92" s="29" t="str">
        <f t="shared" si="24"/>
        <v/>
      </c>
      <c r="AD92" s="29" t="str">
        <f t="shared" si="25"/>
        <v/>
      </c>
      <c r="AE92" s="29" t="str">
        <f t="shared" si="25"/>
        <v/>
      </c>
      <c r="AF92" s="29">
        <v>0.28270000000000006</v>
      </c>
      <c r="AG92" s="29">
        <v>0.17430000000000001</v>
      </c>
      <c r="AH92" s="29">
        <v>-0.45700000000000007</v>
      </c>
      <c r="AI92" s="30"/>
      <c r="AJ92" s="30"/>
      <c r="AK92" s="29">
        <f t="shared" si="26"/>
        <v>0.28270000000000006</v>
      </c>
      <c r="AL92" s="29">
        <f t="shared" si="1"/>
        <v>-0.1512</v>
      </c>
      <c r="AM92" s="29">
        <f t="shared" si="2"/>
        <v>-0.18730000000000002</v>
      </c>
      <c r="AN92" s="29">
        <f t="shared" si="3"/>
        <v>-0.01</v>
      </c>
      <c r="AO92" s="29">
        <f t="shared" si="4"/>
        <v>-0.85299999999999998</v>
      </c>
      <c r="AP92" s="29">
        <f t="shared" si="27"/>
        <v>0.17430000000000001</v>
      </c>
      <c r="AQ92" s="29">
        <f t="shared" si="5"/>
        <v>-0.1512</v>
      </c>
      <c r="AR92" s="29">
        <f t="shared" si="6"/>
        <v>-0.18730000000000002</v>
      </c>
      <c r="AS92" s="29">
        <f t="shared" si="7"/>
        <v>-0.01</v>
      </c>
      <c r="AT92" s="29">
        <f t="shared" si="8"/>
        <v>-0.85299999999999998</v>
      </c>
      <c r="AU92" s="29">
        <f t="shared" si="28"/>
        <v>-0.45700000000000007</v>
      </c>
      <c r="AV92" s="29">
        <f t="shared" si="9"/>
        <v>-0.1512</v>
      </c>
      <c r="AW92" s="29">
        <f t="shared" si="10"/>
        <v>-0.18730000000000002</v>
      </c>
      <c r="AX92" s="29">
        <f t="shared" si="11"/>
        <v>-0.01</v>
      </c>
      <c r="AY92" s="29">
        <f t="shared" si="12"/>
        <v>-0.85299999999999998</v>
      </c>
      <c r="AZ92" s="29">
        <f t="shared" si="13"/>
        <v>-0.91879999999999995</v>
      </c>
      <c r="BA92" s="29">
        <f t="shared" si="29"/>
        <v>-1.0272000000000001</v>
      </c>
      <c r="BB92" s="29">
        <f t="shared" si="30"/>
        <v>-1.6585000000000001</v>
      </c>
      <c r="BC92" s="31">
        <f t="shared" si="32"/>
        <v>0.39899755098233314</v>
      </c>
      <c r="BD92" s="31">
        <f t="shared" si="32"/>
        <v>0.35800798083311069</v>
      </c>
      <c r="BE92" s="31">
        <f t="shared" si="32"/>
        <v>0.19042440258501869</v>
      </c>
      <c r="BF92" s="21">
        <f t="shared" si="31"/>
        <v>0.42113673686574027</v>
      </c>
      <c r="BG92" s="21">
        <f t="shared" si="15"/>
        <v>0.37787277753648302</v>
      </c>
      <c r="BH92" s="21">
        <f t="shared" si="16"/>
        <v>0.20099048559777671</v>
      </c>
      <c r="BI92" s="3">
        <v>2</v>
      </c>
    </row>
    <row r="93" spans="1:61" s="3" customFormat="1" x14ac:dyDescent="0.15">
      <c r="A93" s="3">
        <v>38</v>
      </c>
      <c r="C93" s="29">
        <v>-0.28350000000000003</v>
      </c>
      <c r="D93" s="29">
        <v>0.22140000000000001</v>
      </c>
      <c r="E93" s="29">
        <v>6.1200000000000004E-2</v>
      </c>
      <c r="F93" s="29" t="str">
        <f t="shared" si="17"/>
        <v/>
      </c>
      <c r="G93" s="29" t="str">
        <f t="shared" si="17"/>
        <v/>
      </c>
      <c r="H93" s="29" t="str">
        <f t="shared" si="18"/>
        <v/>
      </c>
      <c r="I93" s="29" t="str">
        <f t="shared" si="18"/>
        <v/>
      </c>
      <c r="J93" s="29" t="str">
        <f t="shared" si="19"/>
        <v/>
      </c>
      <c r="K93" s="29" t="str">
        <f t="shared" si="19"/>
        <v/>
      </c>
      <c r="L93" s="29">
        <v>0.70330000000000004</v>
      </c>
      <c r="M93" s="29">
        <v>0.26369999999999993</v>
      </c>
      <c r="N93" s="29">
        <v>-0.96699999999999997</v>
      </c>
      <c r="O93" s="29" t="str">
        <f t="shared" si="20"/>
        <v/>
      </c>
      <c r="P93" s="29" t="str">
        <f t="shared" si="20"/>
        <v/>
      </c>
      <c r="Q93" s="29" t="str">
        <f t="shared" si="21"/>
        <v/>
      </c>
      <c r="R93" s="29" t="str">
        <f t="shared" si="21"/>
        <v/>
      </c>
      <c r="S93" s="29" t="str">
        <f t="shared" si="22"/>
        <v/>
      </c>
      <c r="T93" s="29" t="str">
        <f t="shared" si="22"/>
        <v/>
      </c>
      <c r="U93" s="29">
        <v>0.01</v>
      </c>
      <c r="V93" s="29">
        <v>-0.01</v>
      </c>
      <c r="W93" s="29">
        <v>2.0150000000000001</v>
      </c>
      <c r="X93" s="29">
        <v>0.72199999999999998</v>
      </c>
      <c r="Y93" s="29">
        <v>-2.738</v>
      </c>
      <c r="Z93" s="29" t="str">
        <f t="shared" si="23"/>
        <v/>
      </c>
      <c r="AA93" s="29" t="str">
        <f t="shared" si="23"/>
        <v/>
      </c>
      <c r="AB93" s="29" t="str">
        <f t="shared" si="24"/>
        <v/>
      </c>
      <c r="AC93" s="29" t="str">
        <f t="shared" si="24"/>
        <v/>
      </c>
      <c r="AD93" s="29" t="str">
        <f t="shared" si="25"/>
        <v/>
      </c>
      <c r="AE93" s="29" t="str">
        <f t="shared" si="25"/>
        <v/>
      </c>
      <c r="AF93" s="29">
        <v>0.73370000000000002</v>
      </c>
      <c r="AG93" s="29">
        <v>0.1333</v>
      </c>
      <c r="AH93" s="29">
        <v>-0.86699999999999999</v>
      </c>
      <c r="AI93" s="30"/>
      <c r="AJ93" s="30"/>
      <c r="AK93" s="29">
        <f t="shared" si="26"/>
        <v>0.73370000000000002</v>
      </c>
      <c r="AL93" s="29">
        <f t="shared" si="1"/>
        <v>0.22140000000000001</v>
      </c>
      <c r="AM93" s="29">
        <f t="shared" si="2"/>
        <v>0.26369999999999993</v>
      </c>
      <c r="AN93" s="29">
        <f t="shared" si="3"/>
        <v>-0.01</v>
      </c>
      <c r="AO93" s="29">
        <f t="shared" si="4"/>
        <v>0.72199999999999998</v>
      </c>
      <c r="AP93" s="29">
        <f t="shared" si="27"/>
        <v>0.1333</v>
      </c>
      <c r="AQ93" s="29">
        <f t="shared" si="5"/>
        <v>0.22140000000000001</v>
      </c>
      <c r="AR93" s="29">
        <f t="shared" si="6"/>
        <v>0.26369999999999993</v>
      </c>
      <c r="AS93" s="29">
        <f t="shared" si="7"/>
        <v>-0.01</v>
      </c>
      <c r="AT93" s="29">
        <f t="shared" si="8"/>
        <v>0.72199999999999998</v>
      </c>
      <c r="AU93" s="29">
        <f t="shared" si="28"/>
        <v>-0.86699999999999999</v>
      </c>
      <c r="AV93" s="29">
        <f t="shared" si="9"/>
        <v>0.22140000000000001</v>
      </c>
      <c r="AW93" s="29">
        <f t="shared" si="10"/>
        <v>0.26369999999999993</v>
      </c>
      <c r="AX93" s="29">
        <f t="shared" si="11"/>
        <v>-0.01</v>
      </c>
      <c r="AY93" s="29">
        <f t="shared" si="12"/>
        <v>0.72199999999999998</v>
      </c>
      <c r="AZ93" s="29">
        <f t="shared" si="13"/>
        <v>1.9307999999999998</v>
      </c>
      <c r="BA93" s="29">
        <f t="shared" si="29"/>
        <v>1.3304</v>
      </c>
      <c r="BB93" s="29">
        <f t="shared" si="30"/>
        <v>0.33009999999999995</v>
      </c>
      <c r="BC93" s="31">
        <f t="shared" si="32"/>
        <v>6.895024055005857</v>
      </c>
      <c r="BD93" s="31">
        <f t="shared" si="32"/>
        <v>3.7825561074476144</v>
      </c>
      <c r="BE93" s="31">
        <f t="shared" si="32"/>
        <v>1.3911072322316991</v>
      </c>
      <c r="BF93" s="21">
        <f t="shared" si="31"/>
        <v>0.57131515876716632</v>
      </c>
      <c r="BG93" s="21">
        <f t="shared" si="15"/>
        <v>0.31341901432573216</v>
      </c>
      <c r="BH93" s="21">
        <f t="shared" si="16"/>
        <v>0.11526582690710153</v>
      </c>
      <c r="BI93" s="3">
        <v>2</v>
      </c>
    </row>
    <row r="94" spans="1:61" s="3" customFormat="1" x14ac:dyDescent="0.15">
      <c r="A94" s="3">
        <v>39</v>
      </c>
      <c r="C94" s="29">
        <v>0.65159999999999996</v>
      </c>
      <c r="D94" s="29">
        <v>0.15570000000000001</v>
      </c>
      <c r="E94" s="29">
        <v>-0.80640000000000001</v>
      </c>
      <c r="F94" s="29" t="str">
        <f t="shared" si="17"/>
        <v/>
      </c>
      <c r="G94" s="29" t="str">
        <f t="shared" si="17"/>
        <v/>
      </c>
      <c r="H94" s="29" t="str">
        <f t="shared" si="18"/>
        <v/>
      </c>
      <c r="I94" s="29" t="str">
        <f t="shared" si="18"/>
        <v/>
      </c>
      <c r="J94" s="29" t="str">
        <f t="shared" si="19"/>
        <v/>
      </c>
      <c r="K94" s="29" t="str">
        <f t="shared" si="19"/>
        <v/>
      </c>
      <c r="L94" s="29">
        <v>0.84530000000000005</v>
      </c>
      <c r="M94" s="29">
        <v>0.45300000000000001</v>
      </c>
      <c r="N94" s="29">
        <v>-1.2983</v>
      </c>
      <c r="O94" s="29" t="str">
        <f t="shared" si="20"/>
        <v/>
      </c>
      <c r="P94" s="29" t="str">
        <f t="shared" si="20"/>
        <v/>
      </c>
      <c r="Q94" s="29" t="str">
        <f t="shared" si="21"/>
        <v/>
      </c>
      <c r="R94" s="29" t="str">
        <f t="shared" si="21"/>
        <v/>
      </c>
      <c r="S94" s="29" t="str">
        <f t="shared" si="22"/>
        <v/>
      </c>
      <c r="T94" s="29" t="str">
        <f t="shared" si="22"/>
        <v/>
      </c>
      <c r="U94" s="29">
        <v>0.01</v>
      </c>
      <c r="V94" s="29">
        <v>-0.01</v>
      </c>
      <c r="W94" s="29">
        <v>0.33900000000000002</v>
      </c>
      <c r="X94" s="29">
        <v>-5.3999999999999999E-2</v>
      </c>
      <c r="Y94" s="29">
        <v>-0.28499999999999998</v>
      </c>
      <c r="Z94" s="29" t="str">
        <f t="shared" si="23"/>
        <v/>
      </c>
      <c r="AA94" s="29" t="str">
        <f t="shared" si="23"/>
        <v/>
      </c>
      <c r="AB94" s="29" t="str">
        <f t="shared" si="24"/>
        <v/>
      </c>
      <c r="AC94" s="29" t="str">
        <f t="shared" si="24"/>
        <v/>
      </c>
      <c r="AD94" s="29" t="str">
        <f t="shared" si="25"/>
        <v/>
      </c>
      <c r="AE94" s="29" t="str">
        <f t="shared" si="25"/>
        <v/>
      </c>
      <c r="AF94" s="29">
        <v>-0.82830000000000004</v>
      </c>
      <c r="AG94" s="29">
        <v>0.27529999999999999</v>
      </c>
      <c r="AH94" s="29">
        <v>0.55300000000000005</v>
      </c>
      <c r="AI94" s="30"/>
      <c r="AJ94" s="30"/>
      <c r="AK94" s="29">
        <f t="shared" si="26"/>
        <v>-0.82830000000000004</v>
      </c>
      <c r="AL94" s="29">
        <f t="shared" si="1"/>
        <v>0.15570000000000001</v>
      </c>
      <c r="AM94" s="29">
        <f t="shared" si="2"/>
        <v>0.45300000000000001</v>
      </c>
      <c r="AN94" s="29">
        <f t="shared" si="3"/>
        <v>-0.01</v>
      </c>
      <c r="AO94" s="29">
        <f t="shared" si="4"/>
        <v>-5.3999999999999999E-2</v>
      </c>
      <c r="AP94" s="29">
        <f t="shared" si="27"/>
        <v>0.27529999999999999</v>
      </c>
      <c r="AQ94" s="29">
        <f t="shared" si="5"/>
        <v>0.15570000000000001</v>
      </c>
      <c r="AR94" s="29">
        <f t="shared" si="6"/>
        <v>0.45300000000000001</v>
      </c>
      <c r="AS94" s="29">
        <f t="shared" si="7"/>
        <v>-0.01</v>
      </c>
      <c r="AT94" s="29">
        <f t="shared" si="8"/>
        <v>-5.3999999999999999E-2</v>
      </c>
      <c r="AU94" s="29">
        <f t="shared" si="28"/>
        <v>0.55300000000000005</v>
      </c>
      <c r="AV94" s="29">
        <f t="shared" si="9"/>
        <v>0.15570000000000001</v>
      </c>
      <c r="AW94" s="29">
        <f t="shared" si="10"/>
        <v>0.45300000000000001</v>
      </c>
      <c r="AX94" s="29">
        <f t="shared" si="11"/>
        <v>-0.01</v>
      </c>
      <c r="AY94" s="29">
        <f t="shared" si="12"/>
        <v>-5.3999999999999999E-2</v>
      </c>
      <c r="AZ94" s="29">
        <f t="shared" si="13"/>
        <v>-0.28360000000000007</v>
      </c>
      <c r="BA94" s="29">
        <f t="shared" si="29"/>
        <v>0.82</v>
      </c>
      <c r="BB94" s="29">
        <f t="shared" si="30"/>
        <v>1.0977000000000001</v>
      </c>
      <c r="BC94" s="31">
        <f t="shared" si="32"/>
        <v>0.75306781159344049</v>
      </c>
      <c r="BD94" s="31">
        <f t="shared" si="32"/>
        <v>2.2704998375324057</v>
      </c>
      <c r="BE94" s="31">
        <f t="shared" si="32"/>
        <v>2.9972643820220433</v>
      </c>
      <c r="BF94" s="21">
        <f t="shared" si="31"/>
        <v>0.12507703382149757</v>
      </c>
      <c r="BG94" s="21">
        <f t="shared" si="15"/>
        <v>0.377107321012496</v>
      </c>
      <c r="BH94" s="21">
        <f t="shared" si="16"/>
        <v>0.49781564516600635</v>
      </c>
      <c r="BI94" s="3">
        <v>3</v>
      </c>
    </row>
    <row r="95" spans="1:61" s="3" customFormat="1" x14ac:dyDescent="0.15">
      <c r="A95" s="3">
        <v>40</v>
      </c>
      <c r="C95" s="29">
        <v>0.30780000000000002</v>
      </c>
      <c r="D95" s="29">
        <v>0.1512</v>
      </c>
      <c r="E95" s="29">
        <v>-0.45900000000000002</v>
      </c>
      <c r="F95" s="29" t="str">
        <f t="shared" si="17"/>
        <v/>
      </c>
      <c r="G95" s="29" t="str">
        <f t="shared" si="17"/>
        <v/>
      </c>
      <c r="H95" s="29" t="str">
        <f t="shared" si="18"/>
        <v/>
      </c>
      <c r="I95" s="29" t="str">
        <f t="shared" si="18"/>
        <v/>
      </c>
      <c r="J95" s="29" t="str">
        <f t="shared" si="19"/>
        <v/>
      </c>
      <c r="K95" s="29" t="str">
        <f t="shared" si="19"/>
        <v/>
      </c>
      <c r="L95" s="29">
        <v>0.69070000000000009</v>
      </c>
      <c r="M95" s="29">
        <v>0.40229999999999988</v>
      </c>
      <c r="N95" s="29">
        <v>-1.093</v>
      </c>
      <c r="O95" s="29" t="str">
        <f t="shared" si="20"/>
        <v/>
      </c>
      <c r="P95" s="29" t="str">
        <f t="shared" si="20"/>
        <v/>
      </c>
      <c r="Q95" s="29" t="str">
        <f t="shared" si="21"/>
        <v/>
      </c>
      <c r="R95" s="29" t="str">
        <f t="shared" si="21"/>
        <v/>
      </c>
      <c r="S95" s="29" t="str">
        <f t="shared" si="22"/>
        <v/>
      </c>
      <c r="T95" s="29" t="str">
        <f t="shared" si="22"/>
        <v/>
      </c>
      <c r="U95" s="29">
        <v>3.4409999999999998</v>
      </c>
      <c r="V95" s="29">
        <v>-3.4409999999999998</v>
      </c>
      <c r="W95" s="29">
        <v>0.16400000000000001</v>
      </c>
      <c r="X95" s="29">
        <v>-0.189</v>
      </c>
      <c r="Y95" s="29">
        <v>2.5000000000000001E-2</v>
      </c>
      <c r="Z95" s="29" t="str">
        <f t="shared" si="23"/>
        <v/>
      </c>
      <c r="AA95" s="29" t="str">
        <f t="shared" si="23"/>
        <v/>
      </c>
      <c r="AB95" s="29" t="str">
        <f t="shared" si="24"/>
        <v/>
      </c>
      <c r="AC95" s="29" t="str">
        <f t="shared" si="24"/>
        <v/>
      </c>
      <c r="AD95" s="29" t="str">
        <f t="shared" si="25"/>
        <v/>
      </c>
      <c r="AE95" s="29" t="str">
        <f t="shared" si="25"/>
        <v/>
      </c>
      <c r="AF95" s="29">
        <v>0.87229999999999996</v>
      </c>
      <c r="AG95" s="29">
        <v>0.1207</v>
      </c>
      <c r="AH95" s="29">
        <v>-0.99299999999999999</v>
      </c>
      <c r="AI95" s="30"/>
      <c r="AJ95" s="30"/>
      <c r="AK95" s="29">
        <f t="shared" si="26"/>
        <v>0.87229999999999996</v>
      </c>
      <c r="AL95" s="29">
        <f t="shared" si="1"/>
        <v>0.1512</v>
      </c>
      <c r="AM95" s="29">
        <f t="shared" si="2"/>
        <v>0.40229999999999988</v>
      </c>
      <c r="AN95" s="29">
        <f t="shared" si="3"/>
        <v>-3.4409999999999998</v>
      </c>
      <c r="AO95" s="29">
        <f t="shared" si="4"/>
        <v>-0.189</v>
      </c>
      <c r="AP95" s="29">
        <f t="shared" si="27"/>
        <v>0.1207</v>
      </c>
      <c r="AQ95" s="29">
        <f t="shared" si="5"/>
        <v>0.1512</v>
      </c>
      <c r="AR95" s="29">
        <f t="shared" si="6"/>
        <v>0.40229999999999988</v>
      </c>
      <c r="AS95" s="29">
        <f t="shared" si="7"/>
        <v>-3.4409999999999998</v>
      </c>
      <c r="AT95" s="29">
        <f t="shared" si="8"/>
        <v>-0.189</v>
      </c>
      <c r="AU95" s="29">
        <f t="shared" si="28"/>
        <v>-0.99299999999999999</v>
      </c>
      <c r="AV95" s="29">
        <f t="shared" si="9"/>
        <v>0.1512</v>
      </c>
      <c r="AW95" s="29">
        <f t="shared" si="10"/>
        <v>0.40229999999999988</v>
      </c>
      <c r="AX95" s="29">
        <f t="shared" si="11"/>
        <v>-3.4409999999999998</v>
      </c>
      <c r="AY95" s="29">
        <f t="shared" si="12"/>
        <v>-0.189</v>
      </c>
      <c r="AZ95" s="29">
        <f t="shared" si="13"/>
        <v>-2.2042000000000002</v>
      </c>
      <c r="BA95" s="29">
        <f t="shared" si="29"/>
        <v>-2.9558</v>
      </c>
      <c r="BB95" s="29">
        <f t="shared" si="30"/>
        <v>-4.0694999999999997</v>
      </c>
      <c r="BC95" s="31">
        <f t="shared" si="32"/>
        <v>0.11033876101430683</v>
      </c>
      <c r="BD95" s="31">
        <f t="shared" si="32"/>
        <v>5.2037014308233154E-2</v>
      </c>
      <c r="BE95" s="31">
        <f t="shared" si="32"/>
        <v>1.7085929336767933E-2</v>
      </c>
      <c r="BF95" s="21">
        <f t="shared" si="31"/>
        <v>0.61483178945488748</v>
      </c>
      <c r="BG95" s="21">
        <f t="shared" si="15"/>
        <v>0.28996166289081443</v>
      </c>
      <c r="BH95" s="21">
        <f t="shared" si="16"/>
        <v>9.5206547654297882E-2</v>
      </c>
      <c r="BI95" s="3">
        <v>3</v>
      </c>
    </row>
    <row r="96" spans="1:61" s="3" customFormat="1" x14ac:dyDescent="0.15">
      <c r="A96" s="3">
        <v>41</v>
      </c>
      <c r="C96" s="29">
        <v>7.5600000000000001E-2</v>
      </c>
      <c r="D96" s="29">
        <v>1.89E-2</v>
      </c>
      <c r="E96" s="29">
        <v>-9.4500000000000001E-2</v>
      </c>
      <c r="F96" s="29" t="str">
        <f t="shared" si="17"/>
        <v/>
      </c>
      <c r="G96" s="29" t="str">
        <f t="shared" si="17"/>
        <v/>
      </c>
      <c r="H96" s="29" t="str">
        <f t="shared" si="18"/>
        <v/>
      </c>
      <c r="I96" s="29" t="str">
        <f t="shared" si="18"/>
        <v/>
      </c>
      <c r="J96" s="29" t="str">
        <f t="shared" si="19"/>
        <v/>
      </c>
      <c r="K96" s="29" t="str">
        <f t="shared" si="19"/>
        <v/>
      </c>
      <c r="L96" s="29">
        <v>0.81930000000000003</v>
      </c>
      <c r="M96" s="29">
        <v>0.193</v>
      </c>
      <c r="N96" s="29">
        <v>-1.0123</v>
      </c>
      <c r="O96" s="29" t="str">
        <f t="shared" si="20"/>
        <v/>
      </c>
      <c r="P96" s="29" t="str">
        <f t="shared" si="20"/>
        <v/>
      </c>
      <c r="Q96" s="29" t="str">
        <f t="shared" si="21"/>
        <v/>
      </c>
      <c r="R96" s="29" t="str">
        <f t="shared" si="21"/>
        <v/>
      </c>
      <c r="S96" s="29" t="str">
        <f t="shared" si="22"/>
        <v/>
      </c>
      <c r="T96" s="29" t="str">
        <f t="shared" si="22"/>
        <v/>
      </c>
      <c r="U96" s="29">
        <v>0.01</v>
      </c>
      <c r="V96" s="29">
        <v>-0.01</v>
      </c>
      <c r="W96" s="29">
        <v>-0.35299999999999998</v>
      </c>
      <c r="X96" s="29">
        <v>8.4000000000000005E-2</v>
      </c>
      <c r="Y96" s="29">
        <v>0.26900000000000002</v>
      </c>
      <c r="Z96" s="29" t="str">
        <f t="shared" si="23"/>
        <v/>
      </c>
      <c r="AA96" s="29" t="str">
        <f t="shared" si="23"/>
        <v/>
      </c>
      <c r="AB96" s="29" t="str">
        <f t="shared" si="24"/>
        <v/>
      </c>
      <c r="AC96" s="29" t="str">
        <f t="shared" si="24"/>
        <v/>
      </c>
      <c r="AD96" s="29" t="str">
        <f t="shared" si="25"/>
        <v/>
      </c>
      <c r="AE96" s="29" t="str">
        <f t="shared" si="25"/>
        <v/>
      </c>
      <c r="AF96" s="29">
        <v>-0.5423</v>
      </c>
      <c r="AG96" s="29">
        <v>0.24930000000000002</v>
      </c>
      <c r="AH96" s="29">
        <v>0.29300000000000004</v>
      </c>
      <c r="AI96" s="30"/>
      <c r="AJ96" s="30"/>
      <c r="AK96" s="29">
        <f t="shared" si="26"/>
        <v>-0.5423</v>
      </c>
      <c r="AL96" s="29">
        <f t="shared" si="1"/>
        <v>1.89E-2</v>
      </c>
      <c r="AM96" s="29">
        <f t="shared" si="2"/>
        <v>0.193</v>
      </c>
      <c r="AN96" s="29">
        <f t="shared" si="3"/>
        <v>-0.01</v>
      </c>
      <c r="AO96" s="29">
        <f t="shared" si="4"/>
        <v>8.4000000000000005E-2</v>
      </c>
      <c r="AP96" s="29">
        <f t="shared" si="27"/>
        <v>0.24930000000000002</v>
      </c>
      <c r="AQ96" s="29">
        <f t="shared" si="5"/>
        <v>1.89E-2</v>
      </c>
      <c r="AR96" s="29">
        <f t="shared" si="6"/>
        <v>0.193</v>
      </c>
      <c r="AS96" s="29">
        <f t="shared" si="7"/>
        <v>-0.01</v>
      </c>
      <c r="AT96" s="29">
        <f t="shared" si="8"/>
        <v>8.4000000000000005E-2</v>
      </c>
      <c r="AU96" s="29">
        <f t="shared" si="28"/>
        <v>0.29300000000000004</v>
      </c>
      <c r="AV96" s="29">
        <f t="shared" si="9"/>
        <v>1.89E-2</v>
      </c>
      <c r="AW96" s="29">
        <f t="shared" si="10"/>
        <v>0.193</v>
      </c>
      <c r="AX96" s="29">
        <f t="shared" si="11"/>
        <v>-0.01</v>
      </c>
      <c r="AY96" s="29">
        <f t="shared" si="12"/>
        <v>8.4000000000000005E-2</v>
      </c>
      <c r="AZ96" s="29">
        <f t="shared" si="13"/>
        <v>-0.25639999999999996</v>
      </c>
      <c r="BA96" s="29">
        <f t="shared" si="29"/>
        <v>0.53520000000000001</v>
      </c>
      <c r="BB96" s="29">
        <f t="shared" si="30"/>
        <v>0.57890000000000008</v>
      </c>
      <c r="BC96" s="31">
        <f t="shared" si="32"/>
        <v>0.77383237392783233</v>
      </c>
      <c r="BD96" s="31">
        <f t="shared" si="32"/>
        <v>1.7077897660539039</v>
      </c>
      <c r="BE96" s="31">
        <f t="shared" si="32"/>
        <v>1.7840748686334051</v>
      </c>
      <c r="BF96" s="21">
        <f t="shared" si="31"/>
        <v>0.18140819011874848</v>
      </c>
      <c r="BG96" s="21">
        <f t="shared" si="15"/>
        <v>0.40035421236079249</v>
      </c>
      <c r="BH96" s="21">
        <f t="shared" si="16"/>
        <v>0.41823759752045891</v>
      </c>
      <c r="BI96" s="3">
        <v>3</v>
      </c>
    </row>
    <row r="97" spans="1:61" s="3" customFormat="1" x14ac:dyDescent="0.15">
      <c r="A97" s="3">
        <v>42</v>
      </c>
      <c r="C97" s="29">
        <v>-8.1900000000000001E-2</v>
      </c>
      <c r="D97" s="29">
        <v>0.24390000000000003</v>
      </c>
      <c r="E97" s="29">
        <v>-0.16109999999999999</v>
      </c>
      <c r="F97" s="29" t="str">
        <f t="shared" si="17"/>
        <v/>
      </c>
      <c r="G97" s="29" t="str">
        <f t="shared" si="17"/>
        <v/>
      </c>
      <c r="H97" s="29" t="str">
        <f t="shared" si="18"/>
        <v/>
      </c>
      <c r="I97" s="29" t="str">
        <f t="shared" si="18"/>
        <v/>
      </c>
      <c r="J97" s="29" t="str">
        <f t="shared" si="19"/>
        <v/>
      </c>
      <c r="K97" s="29" t="str">
        <f t="shared" si="19"/>
        <v/>
      </c>
      <c r="L97" s="29">
        <v>0.81610000000000005</v>
      </c>
      <c r="M97" s="29">
        <v>0.161</v>
      </c>
      <c r="N97" s="29">
        <v>-0.97710000000000008</v>
      </c>
      <c r="O97" s="29" t="str">
        <f t="shared" si="20"/>
        <v/>
      </c>
      <c r="P97" s="29" t="str">
        <f t="shared" si="20"/>
        <v/>
      </c>
      <c r="Q97" s="29" t="str">
        <f t="shared" si="21"/>
        <v/>
      </c>
      <c r="R97" s="29" t="str">
        <f t="shared" si="21"/>
        <v/>
      </c>
      <c r="S97" s="29" t="str">
        <f t="shared" si="22"/>
        <v/>
      </c>
      <c r="T97" s="29" t="str">
        <f t="shared" si="22"/>
        <v/>
      </c>
      <c r="U97" s="29">
        <v>3.2480000000000002</v>
      </c>
      <c r="V97" s="29">
        <v>-3.2480000000000002</v>
      </c>
      <c r="W97" s="29">
        <v>0.33800000000000002</v>
      </c>
      <c r="X97" s="29">
        <v>0.27600000000000002</v>
      </c>
      <c r="Y97" s="29">
        <v>-0.61499999999999999</v>
      </c>
      <c r="Z97" s="29" t="str">
        <f t="shared" si="23"/>
        <v/>
      </c>
      <c r="AA97" s="29" t="str">
        <f t="shared" si="23"/>
        <v/>
      </c>
      <c r="AB97" s="29" t="str">
        <f t="shared" si="24"/>
        <v/>
      </c>
      <c r="AC97" s="29" t="str">
        <f t="shared" si="24"/>
        <v/>
      </c>
      <c r="AD97" s="29" t="str">
        <f t="shared" si="25"/>
        <v/>
      </c>
      <c r="AE97" s="29" t="str">
        <f t="shared" si="25"/>
        <v/>
      </c>
      <c r="AF97" s="29">
        <v>-0.5071</v>
      </c>
      <c r="AG97" s="29">
        <v>0.24610000000000001</v>
      </c>
      <c r="AH97" s="29">
        <v>0.26100000000000001</v>
      </c>
      <c r="AI97" s="30"/>
      <c r="AJ97" s="30"/>
      <c r="AK97" s="29">
        <f t="shared" si="26"/>
        <v>-0.5071</v>
      </c>
      <c r="AL97" s="29">
        <f t="shared" si="1"/>
        <v>0.24390000000000003</v>
      </c>
      <c r="AM97" s="29">
        <f t="shared" si="2"/>
        <v>0.161</v>
      </c>
      <c r="AN97" s="29">
        <f t="shared" si="3"/>
        <v>-3.2480000000000002</v>
      </c>
      <c r="AO97" s="29">
        <f t="shared" si="4"/>
        <v>0.27600000000000002</v>
      </c>
      <c r="AP97" s="29">
        <f t="shared" si="27"/>
        <v>0.24610000000000001</v>
      </c>
      <c r="AQ97" s="29">
        <f t="shared" si="5"/>
        <v>0.24390000000000003</v>
      </c>
      <c r="AR97" s="29">
        <f t="shared" si="6"/>
        <v>0.161</v>
      </c>
      <c r="AS97" s="29">
        <f t="shared" si="7"/>
        <v>-3.2480000000000002</v>
      </c>
      <c r="AT97" s="29">
        <f t="shared" si="8"/>
        <v>0.27600000000000002</v>
      </c>
      <c r="AU97" s="29">
        <f t="shared" si="28"/>
        <v>0.26100000000000001</v>
      </c>
      <c r="AV97" s="29">
        <f t="shared" si="9"/>
        <v>0.24390000000000003</v>
      </c>
      <c r="AW97" s="29">
        <f t="shared" si="10"/>
        <v>0.161</v>
      </c>
      <c r="AX97" s="29">
        <f t="shared" si="11"/>
        <v>-3.2480000000000002</v>
      </c>
      <c r="AY97" s="29">
        <f t="shared" si="12"/>
        <v>0.27600000000000002</v>
      </c>
      <c r="AZ97" s="29">
        <f t="shared" si="13"/>
        <v>-3.0742000000000003</v>
      </c>
      <c r="BA97" s="29">
        <f t="shared" si="29"/>
        <v>-2.3210000000000006</v>
      </c>
      <c r="BB97" s="29">
        <f t="shared" si="30"/>
        <v>-2.3060999999999998</v>
      </c>
      <c r="BC97" s="31">
        <f t="shared" si="32"/>
        <v>4.6226594869008826E-2</v>
      </c>
      <c r="BD97" s="31">
        <f t="shared" si="32"/>
        <v>9.8175361139175077E-2</v>
      </c>
      <c r="BE97" s="31">
        <f t="shared" si="32"/>
        <v>9.964912630485033E-2</v>
      </c>
      <c r="BF97" s="21">
        <f t="shared" si="31"/>
        <v>0.18941360321326453</v>
      </c>
      <c r="BG97" s="21">
        <f t="shared" si="15"/>
        <v>0.40227381992614808</v>
      </c>
      <c r="BH97" s="21">
        <f t="shared" si="16"/>
        <v>0.40831257686058736</v>
      </c>
      <c r="BI97" s="3">
        <v>1</v>
      </c>
    </row>
    <row r="98" spans="1:61" s="3" customFormat="1" x14ac:dyDescent="0.15">
      <c r="A98" s="3">
        <v>43</v>
      </c>
      <c r="C98" s="29">
        <v>0.36899999999999999</v>
      </c>
      <c r="D98" s="29">
        <v>-0.1341</v>
      </c>
      <c r="E98" s="29">
        <v>-0.23490000000000003</v>
      </c>
      <c r="F98" s="29" t="str">
        <f t="shared" si="17"/>
        <v/>
      </c>
      <c r="G98" s="29" t="str">
        <f t="shared" si="17"/>
        <v/>
      </c>
      <c r="H98" s="29" t="str">
        <f t="shared" si="18"/>
        <v/>
      </c>
      <c r="I98" s="29" t="str">
        <f t="shared" si="18"/>
        <v/>
      </c>
      <c r="J98" s="29" t="str">
        <f t="shared" si="19"/>
        <v/>
      </c>
      <c r="K98" s="29" t="str">
        <f t="shared" si="19"/>
        <v/>
      </c>
      <c r="L98" s="29">
        <v>0.67700000000000005</v>
      </c>
      <c r="M98" s="29">
        <v>0.55299999999999994</v>
      </c>
      <c r="N98" s="29">
        <v>-1.23</v>
      </c>
      <c r="O98" s="29" t="str">
        <f t="shared" si="20"/>
        <v/>
      </c>
      <c r="P98" s="29" t="str">
        <f t="shared" si="20"/>
        <v/>
      </c>
      <c r="Q98" s="29" t="str">
        <f t="shared" si="21"/>
        <v/>
      </c>
      <c r="R98" s="29" t="str">
        <f t="shared" si="21"/>
        <v/>
      </c>
      <c r="S98" s="29" t="str">
        <f t="shared" si="22"/>
        <v/>
      </c>
      <c r="T98" s="29" t="str">
        <f t="shared" si="22"/>
        <v/>
      </c>
      <c r="U98" s="29">
        <v>0.01</v>
      </c>
      <c r="V98" s="29">
        <v>-0.01</v>
      </c>
      <c r="W98" s="29">
        <v>-0.36299999999999999</v>
      </c>
      <c r="X98" s="29">
        <v>1.53</v>
      </c>
      <c r="Y98" s="29">
        <v>-1.167</v>
      </c>
      <c r="Z98" s="29" t="str">
        <f t="shared" si="23"/>
        <v/>
      </c>
      <c r="AA98" s="29" t="str">
        <f t="shared" si="23"/>
        <v/>
      </c>
      <c r="AB98" s="29" t="str">
        <f t="shared" si="24"/>
        <v/>
      </c>
      <c r="AC98" s="29" t="str">
        <f t="shared" si="24"/>
        <v/>
      </c>
      <c r="AD98" s="29" t="str">
        <f t="shared" si="25"/>
        <v/>
      </c>
      <c r="AE98" s="29" t="str">
        <f t="shared" si="25"/>
        <v/>
      </c>
      <c r="AF98" s="29">
        <v>1.0229999999999999</v>
      </c>
      <c r="AG98" s="29">
        <v>0.10700000000000001</v>
      </c>
      <c r="AH98" s="29">
        <v>-1.1299999999999999</v>
      </c>
      <c r="AI98" s="30"/>
      <c r="AJ98" s="30"/>
      <c r="AK98" s="29">
        <f t="shared" si="26"/>
        <v>1.0229999999999999</v>
      </c>
      <c r="AL98" s="29">
        <f t="shared" si="1"/>
        <v>-0.1341</v>
      </c>
      <c r="AM98" s="29">
        <f t="shared" si="2"/>
        <v>0.55299999999999994</v>
      </c>
      <c r="AN98" s="29">
        <f t="shared" si="3"/>
        <v>-0.01</v>
      </c>
      <c r="AO98" s="29">
        <f t="shared" si="4"/>
        <v>1.53</v>
      </c>
      <c r="AP98" s="29">
        <f t="shared" si="27"/>
        <v>0.10700000000000001</v>
      </c>
      <c r="AQ98" s="29">
        <f t="shared" si="5"/>
        <v>-0.1341</v>
      </c>
      <c r="AR98" s="29">
        <f t="shared" si="6"/>
        <v>0.55299999999999994</v>
      </c>
      <c r="AS98" s="29">
        <f t="shared" si="7"/>
        <v>-0.01</v>
      </c>
      <c r="AT98" s="29">
        <f t="shared" si="8"/>
        <v>1.53</v>
      </c>
      <c r="AU98" s="29">
        <f t="shared" si="28"/>
        <v>-1.1299999999999999</v>
      </c>
      <c r="AV98" s="29">
        <f t="shared" si="9"/>
        <v>-0.1341</v>
      </c>
      <c r="AW98" s="29">
        <f t="shared" si="10"/>
        <v>0.55299999999999994</v>
      </c>
      <c r="AX98" s="29">
        <f t="shared" si="11"/>
        <v>-0.01</v>
      </c>
      <c r="AY98" s="29">
        <f t="shared" si="12"/>
        <v>1.53</v>
      </c>
      <c r="AZ98" s="29">
        <f t="shared" si="13"/>
        <v>2.9619</v>
      </c>
      <c r="BA98" s="29">
        <f t="shared" si="29"/>
        <v>2.0459000000000001</v>
      </c>
      <c r="BB98" s="29">
        <f t="shared" si="30"/>
        <v>0.80889999999999995</v>
      </c>
      <c r="BC98" s="31">
        <f t="shared" si="32"/>
        <v>19.334672756748514</v>
      </c>
      <c r="BD98" s="31">
        <f t="shared" si="32"/>
        <v>7.7361179118425119</v>
      </c>
      <c r="BE98" s="31">
        <f t="shared" si="32"/>
        <v>2.2454366473769354</v>
      </c>
      <c r="BF98" s="21">
        <f t="shared" si="31"/>
        <v>0.65952117741348337</v>
      </c>
      <c r="BG98" s="21">
        <f t="shared" si="15"/>
        <v>0.26388517964686414</v>
      </c>
      <c r="BH98" s="21">
        <f t="shared" si="16"/>
        <v>7.6593642939652443E-2</v>
      </c>
      <c r="BI98" s="3">
        <v>3</v>
      </c>
    </row>
    <row r="99" spans="1:61" s="3" customFormat="1" x14ac:dyDescent="0.15">
      <c r="A99" s="3">
        <v>44</v>
      </c>
      <c r="C99" s="29">
        <v>-0.58679999999999999</v>
      </c>
      <c r="D99" s="29">
        <v>0.50849999999999995</v>
      </c>
      <c r="E99" s="29">
        <v>7.7399999999999997E-2</v>
      </c>
      <c r="F99" s="29" t="str">
        <f t="shared" si="17"/>
        <v/>
      </c>
      <c r="G99" s="29" t="str">
        <f t="shared" si="17"/>
        <v/>
      </c>
      <c r="H99" s="29" t="str">
        <f t="shared" si="18"/>
        <v/>
      </c>
      <c r="I99" s="29" t="str">
        <f t="shared" si="18"/>
        <v/>
      </c>
      <c r="J99" s="29" t="str">
        <f t="shared" si="19"/>
        <v/>
      </c>
      <c r="K99" s="29" t="str">
        <f t="shared" si="19"/>
        <v/>
      </c>
      <c r="L99" s="29">
        <v>1.3703000000000001</v>
      </c>
      <c r="M99" s="29">
        <v>1.3703000000000001</v>
      </c>
      <c r="N99" s="29">
        <v>-2.7406000000000001</v>
      </c>
      <c r="O99" s="29" t="str">
        <f t="shared" si="20"/>
        <v/>
      </c>
      <c r="P99" s="29" t="str">
        <f t="shared" si="20"/>
        <v/>
      </c>
      <c r="Q99" s="29" t="str">
        <f t="shared" si="21"/>
        <v/>
      </c>
      <c r="R99" s="29" t="str">
        <f t="shared" si="21"/>
        <v/>
      </c>
      <c r="S99" s="29" t="str">
        <f t="shared" si="22"/>
        <v/>
      </c>
      <c r="T99" s="29" t="str">
        <f t="shared" si="22"/>
        <v/>
      </c>
      <c r="U99" s="29">
        <v>0.01</v>
      </c>
      <c r="V99" s="29">
        <v>-0.01</v>
      </c>
      <c r="W99" s="29">
        <v>3.2789999999999999</v>
      </c>
      <c r="X99" s="29">
        <v>9.0999999999999998E-2</v>
      </c>
      <c r="Y99" s="29">
        <v>-3.37</v>
      </c>
      <c r="Z99" s="29" t="str">
        <f t="shared" si="23"/>
        <v/>
      </c>
      <c r="AA99" s="29" t="str">
        <f t="shared" si="23"/>
        <v/>
      </c>
      <c r="AB99" s="29" t="str">
        <f t="shared" si="24"/>
        <v/>
      </c>
      <c r="AC99" s="29" t="str">
        <f t="shared" si="24"/>
        <v/>
      </c>
      <c r="AD99" s="29" t="str">
        <f t="shared" si="25"/>
        <v/>
      </c>
      <c r="AE99" s="29" t="str">
        <f t="shared" si="25"/>
        <v/>
      </c>
      <c r="AF99" s="29">
        <v>1.8403</v>
      </c>
      <c r="AG99" s="29">
        <v>3.2699999999999979E-2</v>
      </c>
      <c r="AH99" s="29">
        <v>-1.873</v>
      </c>
      <c r="AI99" s="30"/>
      <c r="AJ99" s="30"/>
      <c r="AK99" s="29">
        <f t="shared" si="26"/>
        <v>1.8403</v>
      </c>
      <c r="AL99" s="29">
        <f t="shared" si="1"/>
        <v>0.50849999999999995</v>
      </c>
      <c r="AM99" s="29">
        <f t="shared" si="2"/>
        <v>1.3703000000000001</v>
      </c>
      <c r="AN99" s="29">
        <f t="shared" si="3"/>
        <v>-0.01</v>
      </c>
      <c r="AO99" s="29">
        <f t="shared" si="4"/>
        <v>9.0999999999999998E-2</v>
      </c>
      <c r="AP99" s="29">
        <f t="shared" si="27"/>
        <v>3.2699999999999979E-2</v>
      </c>
      <c r="AQ99" s="29">
        <f t="shared" si="5"/>
        <v>0.50849999999999995</v>
      </c>
      <c r="AR99" s="29">
        <f t="shared" si="6"/>
        <v>1.3703000000000001</v>
      </c>
      <c r="AS99" s="29">
        <f t="shared" si="7"/>
        <v>-0.01</v>
      </c>
      <c r="AT99" s="29">
        <f t="shared" si="8"/>
        <v>9.0999999999999998E-2</v>
      </c>
      <c r="AU99" s="29">
        <f t="shared" si="28"/>
        <v>-1.873</v>
      </c>
      <c r="AV99" s="29">
        <f t="shared" si="9"/>
        <v>0.50849999999999995</v>
      </c>
      <c r="AW99" s="29">
        <f t="shared" si="10"/>
        <v>1.3703000000000001</v>
      </c>
      <c r="AX99" s="29">
        <f t="shared" si="11"/>
        <v>-0.01</v>
      </c>
      <c r="AY99" s="29">
        <f t="shared" si="12"/>
        <v>9.0999999999999998E-2</v>
      </c>
      <c r="AZ99" s="29">
        <f t="shared" si="13"/>
        <v>3.8001000000000005</v>
      </c>
      <c r="BA99" s="29">
        <f t="shared" si="29"/>
        <v>1.9924999999999999</v>
      </c>
      <c r="BB99" s="29">
        <f t="shared" si="30"/>
        <v>8.680000000000003E-2</v>
      </c>
      <c r="BC99" s="31">
        <f t="shared" si="32"/>
        <v>44.705654835263545</v>
      </c>
      <c r="BD99" s="31">
        <f t="shared" si="32"/>
        <v>7.3338454768211294</v>
      </c>
      <c r="BE99" s="31">
        <f t="shared" si="32"/>
        <v>1.0906785221988133</v>
      </c>
      <c r="BF99" s="21">
        <f t="shared" si="31"/>
        <v>0.84143618214994931</v>
      </c>
      <c r="BG99" s="21">
        <f t="shared" si="15"/>
        <v>0.13803539979972351</v>
      </c>
      <c r="BH99" s="21">
        <f t="shared" si="16"/>
        <v>2.0528418050327124E-2</v>
      </c>
      <c r="BI99" s="3">
        <v>3</v>
      </c>
    </row>
    <row r="100" spans="1:61" s="3" customFormat="1" x14ac:dyDescent="0.15">
      <c r="A100" s="3">
        <v>45</v>
      </c>
      <c r="C100" s="29">
        <v>0.54810000000000003</v>
      </c>
      <c r="D100" s="29">
        <v>-5.04E-2</v>
      </c>
      <c r="E100" s="29">
        <v>-0.49680000000000007</v>
      </c>
      <c r="F100" s="29" t="str">
        <f t="shared" si="17"/>
        <v/>
      </c>
      <c r="G100" s="29" t="str">
        <f t="shared" si="17"/>
        <v/>
      </c>
      <c r="H100" s="29" t="str">
        <f t="shared" si="18"/>
        <v/>
      </c>
      <c r="I100" s="29" t="str">
        <f t="shared" si="18"/>
        <v/>
      </c>
      <c r="J100" s="29" t="str">
        <f t="shared" si="19"/>
        <v/>
      </c>
      <c r="K100" s="29" t="str">
        <f t="shared" si="19"/>
        <v/>
      </c>
      <c r="L100" s="29">
        <v>1.1712</v>
      </c>
      <c r="M100" s="29">
        <v>1.1712</v>
      </c>
      <c r="N100" s="29">
        <v>-2.3424</v>
      </c>
      <c r="O100" s="29" t="str">
        <f t="shared" si="20"/>
        <v/>
      </c>
      <c r="P100" s="29" t="str">
        <f t="shared" si="20"/>
        <v/>
      </c>
      <c r="Q100" s="29" t="str">
        <f t="shared" si="21"/>
        <v/>
      </c>
      <c r="R100" s="29" t="str">
        <f t="shared" si="21"/>
        <v/>
      </c>
      <c r="S100" s="29" t="str">
        <f t="shared" si="22"/>
        <v/>
      </c>
      <c r="T100" s="29" t="str">
        <f t="shared" si="22"/>
        <v/>
      </c>
      <c r="U100" s="29">
        <v>0.01</v>
      </c>
      <c r="V100" s="29">
        <v>-0.01</v>
      </c>
      <c r="W100" s="29">
        <v>0.27100000000000002</v>
      </c>
      <c r="X100" s="29">
        <v>-0.67</v>
      </c>
      <c r="Y100" s="29">
        <v>0.39900000000000002</v>
      </c>
      <c r="Z100" s="29" t="str">
        <f t="shared" si="23"/>
        <v/>
      </c>
      <c r="AA100" s="29" t="str">
        <f t="shared" si="23"/>
        <v/>
      </c>
      <c r="AB100" s="29" t="str">
        <f t="shared" si="24"/>
        <v/>
      </c>
      <c r="AC100" s="29" t="str">
        <f t="shared" si="24"/>
        <v/>
      </c>
      <c r="AD100" s="29" t="str">
        <f t="shared" si="25"/>
        <v/>
      </c>
      <c r="AE100" s="29" t="str">
        <f t="shared" si="25"/>
        <v/>
      </c>
      <c r="AF100" s="29">
        <v>1.6412</v>
      </c>
      <c r="AG100" s="29">
        <v>5.0799999999999984E-2</v>
      </c>
      <c r="AH100" s="29">
        <v>-1.6919999999999999</v>
      </c>
      <c r="AI100" s="30"/>
      <c r="AJ100" s="30"/>
      <c r="AK100" s="29">
        <f t="shared" si="26"/>
        <v>1.6412</v>
      </c>
      <c r="AL100" s="29">
        <f t="shared" si="1"/>
        <v>-5.04E-2</v>
      </c>
      <c r="AM100" s="29">
        <f t="shared" si="2"/>
        <v>1.1712</v>
      </c>
      <c r="AN100" s="29">
        <f t="shared" si="3"/>
        <v>-0.01</v>
      </c>
      <c r="AO100" s="29">
        <f t="shared" si="4"/>
        <v>-0.67</v>
      </c>
      <c r="AP100" s="29">
        <f t="shared" si="27"/>
        <v>5.0799999999999984E-2</v>
      </c>
      <c r="AQ100" s="29">
        <f t="shared" si="5"/>
        <v>-5.04E-2</v>
      </c>
      <c r="AR100" s="29">
        <f t="shared" si="6"/>
        <v>1.1712</v>
      </c>
      <c r="AS100" s="29">
        <f t="shared" si="7"/>
        <v>-0.01</v>
      </c>
      <c r="AT100" s="29">
        <f t="shared" si="8"/>
        <v>-0.67</v>
      </c>
      <c r="AU100" s="29">
        <f t="shared" si="28"/>
        <v>-1.6919999999999999</v>
      </c>
      <c r="AV100" s="29">
        <f t="shared" si="9"/>
        <v>-5.04E-2</v>
      </c>
      <c r="AW100" s="29">
        <f t="shared" si="10"/>
        <v>1.1712</v>
      </c>
      <c r="AX100" s="29">
        <f t="shared" si="11"/>
        <v>-0.01</v>
      </c>
      <c r="AY100" s="29">
        <f t="shared" si="12"/>
        <v>-0.67</v>
      </c>
      <c r="AZ100" s="29">
        <f t="shared" si="13"/>
        <v>2.0820000000000003</v>
      </c>
      <c r="BA100" s="29">
        <f t="shared" si="29"/>
        <v>0.49159999999999993</v>
      </c>
      <c r="BB100" s="29">
        <f t="shared" si="30"/>
        <v>-1.2511999999999999</v>
      </c>
      <c r="BC100" s="31">
        <f t="shared" si="32"/>
        <v>8.0204938717407401</v>
      </c>
      <c r="BD100" s="31">
        <f t="shared" si="32"/>
        <v>1.6349300163868428</v>
      </c>
      <c r="BE100" s="31">
        <f t="shared" si="32"/>
        <v>0.28616119730492301</v>
      </c>
      <c r="BF100" s="21">
        <f t="shared" si="31"/>
        <v>0.80676208097773483</v>
      </c>
      <c r="BG100" s="21">
        <f t="shared" si="15"/>
        <v>0.16445365626679798</v>
      </c>
      <c r="BH100" s="21">
        <f t="shared" si="16"/>
        <v>2.8784262755467194E-2</v>
      </c>
      <c r="BI100" s="3">
        <v>2</v>
      </c>
    </row>
    <row r="101" spans="1:61" s="3" customFormat="1" x14ac:dyDescent="0.15">
      <c r="A101" s="3">
        <v>46</v>
      </c>
      <c r="C101" s="29">
        <v>-0.20880000000000001</v>
      </c>
      <c r="D101" s="29">
        <v>0.27629999999999999</v>
      </c>
      <c r="E101" s="29">
        <v>-6.7500000000000004E-2</v>
      </c>
      <c r="F101" s="29" t="str">
        <f t="shared" si="17"/>
        <v/>
      </c>
      <c r="G101" s="29" t="str">
        <f t="shared" si="17"/>
        <v/>
      </c>
      <c r="H101" s="29" t="str">
        <f t="shared" si="18"/>
        <v/>
      </c>
      <c r="I101" s="29" t="str">
        <f t="shared" si="18"/>
        <v/>
      </c>
      <c r="J101" s="29" t="str">
        <f t="shared" si="19"/>
        <v/>
      </c>
      <c r="K101" s="29" t="str">
        <f t="shared" si="19"/>
        <v/>
      </c>
      <c r="L101" s="29">
        <v>0.73080000000000001</v>
      </c>
      <c r="M101" s="29">
        <v>-3.8800000000000057E-2</v>
      </c>
      <c r="N101" s="29">
        <v>-0.69199999999999995</v>
      </c>
      <c r="O101" s="29" t="str">
        <f t="shared" si="20"/>
        <v/>
      </c>
      <c r="P101" s="29" t="str">
        <f t="shared" si="20"/>
        <v/>
      </c>
      <c r="Q101" s="29" t="str">
        <f t="shared" si="21"/>
        <v/>
      </c>
      <c r="R101" s="29" t="str">
        <f t="shared" si="21"/>
        <v/>
      </c>
      <c r="S101" s="29" t="str">
        <f t="shared" si="22"/>
        <v/>
      </c>
      <c r="T101" s="29" t="str">
        <f t="shared" si="22"/>
        <v/>
      </c>
      <c r="U101" s="29">
        <v>0.01</v>
      </c>
      <c r="V101" s="29">
        <v>-0.01</v>
      </c>
      <c r="W101" s="29">
        <v>2.637</v>
      </c>
      <c r="X101" s="29">
        <v>-0.66100000000000003</v>
      </c>
      <c r="Y101" s="29">
        <v>-1.976</v>
      </c>
      <c r="Z101" s="29" t="str">
        <f t="shared" si="23"/>
        <v/>
      </c>
      <c r="AA101" s="29" t="str">
        <f t="shared" si="23"/>
        <v/>
      </c>
      <c r="AB101" s="29" t="str">
        <f t="shared" si="24"/>
        <v/>
      </c>
      <c r="AC101" s="29" t="str">
        <f t="shared" si="24"/>
        <v/>
      </c>
      <c r="AD101" s="29" t="str">
        <f t="shared" si="25"/>
        <v/>
      </c>
      <c r="AE101" s="29" t="str">
        <f t="shared" si="25"/>
        <v/>
      </c>
      <c r="AF101" s="29">
        <v>0.43119999999999997</v>
      </c>
      <c r="AG101" s="29">
        <v>0.1608</v>
      </c>
      <c r="AH101" s="29">
        <v>-0.59199999999999997</v>
      </c>
      <c r="AI101" s="30"/>
      <c r="AJ101" s="30"/>
      <c r="AK101" s="29">
        <f t="shared" si="26"/>
        <v>0.43119999999999997</v>
      </c>
      <c r="AL101" s="29">
        <f t="shared" si="1"/>
        <v>0.27629999999999999</v>
      </c>
      <c r="AM101" s="29">
        <f t="shared" si="2"/>
        <v>-3.8800000000000057E-2</v>
      </c>
      <c r="AN101" s="29">
        <f t="shared" si="3"/>
        <v>-0.01</v>
      </c>
      <c r="AO101" s="29">
        <f t="shared" si="4"/>
        <v>-0.66100000000000003</v>
      </c>
      <c r="AP101" s="29">
        <f t="shared" si="27"/>
        <v>0.1608</v>
      </c>
      <c r="AQ101" s="29">
        <f t="shared" si="5"/>
        <v>0.27629999999999999</v>
      </c>
      <c r="AR101" s="29">
        <f t="shared" si="6"/>
        <v>-3.8800000000000057E-2</v>
      </c>
      <c r="AS101" s="29">
        <f t="shared" si="7"/>
        <v>-0.01</v>
      </c>
      <c r="AT101" s="29">
        <f t="shared" si="8"/>
        <v>-0.66100000000000003</v>
      </c>
      <c r="AU101" s="29">
        <f t="shared" si="28"/>
        <v>-0.59199999999999997</v>
      </c>
      <c r="AV101" s="29">
        <f t="shared" si="9"/>
        <v>0.27629999999999999</v>
      </c>
      <c r="AW101" s="29">
        <f t="shared" si="10"/>
        <v>-3.8800000000000057E-2</v>
      </c>
      <c r="AX101" s="29">
        <f t="shared" si="11"/>
        <v>-0.01</v>
      </c>
      <c r="AY101" s="29">
        <f t="shared" si="12"/>
        <v>-0.66100000000000003</v>
      </c>
      <c r="AZ101" s="29">
        <f t="shared" si="13"/>
        <v>-2.3000000000000798E-3</v>
      </c>
      <c r="BA101" s="29">
        <f t="shared" si="29"/>
        <v>-0.27270000000000011</v>
      </c>
      <c r="BB101" s="29">
        <f t="shared" si="30"/>
        <v>-1.0255000000000001</v>
      </c>
      <c r="BC101" s="31">
        <f t="shared" si="32"/>
        <v>0.99770264297333211</v>
      </c>
      <c r="BD101" s="31">
        <f t="shared" si="32"/>
        <v>0.7613211497178235</v>
      </c>
      <c r="BE101" s="31">
        <f t="shared" si="32"/>
        <v>0.35861711201533275</v>
      </c>
      <c r="BF101" s="21">
        <f t="shared" si="31"/>
        <v>0.47113872836320986</v>
      </c>
      <c r="BG101" s="21">
        <f t="shared" si="15"/>
        <v>0.35951380993150256</v>
      </c>
      <c r="BH101" s="21">
        <f t="shared" si="16"/>
        <v>0.16934746170528767</v>
      </c>
      <c r="BI101" s="3">
        <v>2</v>
      </c>
    </row>
    <row r="102" spans="1:61" s="3" customFormat="1" x14ac:dyDescent="0.15">
      <c r="A102" s="3">
        <v>47</v>
      </c>
      <c r="C102" s="29">
        <v>0.19889999999999999</v>
      </c>
      <c r="D102" s="29">
        <v>1.26E-2</v>
      </c>
      <c r="E102" s="29">
        <v>-0.21149999999999999</v>
      </c>
      <c r="F102" s="29" t="str">
        <f t="shared" si="17"/>
        <v/>
      </c>
      <c r="G102" s="29" t="str">
        <f t="shared" si="17"/>
        <v/>
      </c>
      <c r="H102" s="29" t="str">
        <f t="shared" si="18"/>
        <v/>
      </c>
      <c r="I102" s="29" t="str">
        <f t="shared" si="18"/>
        <v/>
      </c>
      <c r="J102" s="29" t="str">
        <f t="shared" si="19"/>
        <v/>
      </c>
      <c r="K102" s="29" t="str">
        <f t="shared" si="19"/>
        <v/>
      </c>
      <c r="L102" s="29">
        <v>0.79410000000000003</v>
      </c>
      <c r="M102" s="29">
        <v>-5.8999999999999997E-2</v>
      </c>
      <c r="N102" s="29">
        <v>-0.73510000000000009</v>
      </c>
      <c r="O102" s="29" t="str">
        <f t="shared" si="20"/>
        <v/>
      </c>
      <c r="P102" s="29" t="str">
        <f t="shared" si="20"/>
        <v/>
      </c>
      <c r="Q102" s="29" t="str">
        <f t="shared" si="21"/>
        <v/>
      </c>
      <c r="R102" s="29" t="str">
        <f t="shared" si="21"/>
        <v/>
      </c>
      <c r="S102" s="29" t="str">
        <f t="shared" si="22"/>
        <v/>
      </c>
      <c r="T102" s="29" t="str">
        <f t="shared" si="22"/>
        <v/>
      </c>
      <c r="U102" s="29">
        <v>0.01</v>
      </c>
      <c r="V102" s="29">
        <v>-0.01</v>
      </c>
      <c r="W102" s="29">
        <v>2.77</v>
      </c>
      <c r="X102" s="29">
        <v>0.72099999999999997</v>
      </c>
      <c r="Y102" s="29">
        <v>-3.4910000000000001</v>
      </c>
      <c r="Z102" s="29" t="str">
        <f t="shared" si="23"/>
        <v/>
      </c>
      <c r="AA102" s="29" t="str">
        <f t="shared" si="23"/>
        <v/>
      </c>
      <c r="AB102" s="29" t="str">
        <f t="shared" si="24"/>
        <v/>
      </c>
      <c r="AC102" s="29" t="str">
        <f t="shared" si="24"/>
        <v/>
      </c>
      <c r="AD102" s="29" t="str">
        <f t="shared" si="25"/>
        <v/>
      </c>
      <c r="AE102" s="29" t="str">
        <f t="shared" si="25"/>
        <v/>
      </c>
      <c r="AF102" s="29">
        <v>-0.2651</v>
      </c>
      <c r="AG102" s="29">
        <v>0.22410000000000002</v>
      </c>
      <c r="AH102" s="29">
        <v>4.1000000000000009E-2</v>
      </c>
      <c r="AI102" s="30"/>
      <c r="AJ102" s="30"/>
      <c r="AK102" s="29">
        <f t="shared" si="26"/>
        <v>-0.2651</v>
      </c>
      <c r="AL102" s="29">
        <f t="shared" si="1"/>
        <v>1.26E-2</v>
      </c>
      <c r="AM102" s="29">
        <f t="shared" si="2"/>
        <v>-5.8999999999999997E-2</v>
      </c>
      <c r="AN102" s="29">
        <f t="shared" si="3"/>
        <v>-0.01</v>
      </c>
      <c r="AO102" s="29">
        <f t="shared" si="4"/>
        <v>0.72099999999999997</v>
      </c>
      <c r="AP102" s="29">
        <f t="shared" si="27"/>
        <v>0.22410000000000002</v>
      </c>
      <c r="AQ102" s="29">
        <f t="shared" si="5"/>
        <v>1.26E-2</v>
      </c>
      <c r="AR102" s="29">
        <f t="shared" si="6"/>
        <v>-5.8999999999999997E-2</v>
      </c>
      <c r="AS102" s="29">
        <f t="shared" si="7"/>
        <v>-0.01</v>
      </c>
      <c r="AT102" s="29">
        <f t="shared" si="8"/>
        <v>0.72099999999999997</v>
      </c>
      <c r="AU102" s="29">
        <f t="shared" si="28"/>
        <v>4.1000000000000009E-2</v>
      </c>
      <c r="AV102" s="29">
        <f t="shared" si="9"/>
        <v>1.26E-2</v>
      </c>
      <c r="AW102" s="29">
        <f t="shared" si="10"/>
        <v>-5.8999999999999997E-2</v>
      </c>
      <c r="AX102" s="29">
        <f t="shared" si="11"/>
        <v>-0.01</v>
      </c>
      <c r="AY102" s="29">
        <f t="shared" si="12"/>
        <v>0.72099999999999997</v>
      </c>
      <c r="AZ102" s="29">
        <f t="shared" si="13"/>
        <v>0.39949999999999997</v>
      </c>
      <c r="BA102" s="29">
        <f t="shared" si="29"/>
        <v>0.88870000000000005</v>
      </c>
      <c r="BB102" s="29">
        <f t="shared" si="30"/>
        <v>0.7056</v>
      </c>
      <c r="BC102" s="31">
        <f t="shared" si="32"/>
        <v>1.491078971739461</v>
      </c>
      <c r="BD102" s="31">
        <f t="shared" si="32"/>
        <v>2.4319660395363796</v>
      </c>
      <c r="BE102" s="31">
        <f t="shared" si="32"/>
        <v>2.0250613572985738</v>
      </c>
      <c r="BF102" s="21">
        <f t="shared" si="31"/>
        <v>0.25068128902624659</v>
      </c>
      <c r="BG102" s="21">
        <f t="shared" si="15"/>
        <v>0.40886391211582351</v>
      </c>
      <c r="BH102" s="21">
        <f t="shared" si="16"/>
        <v>0.34045479885792984</v>
      </c>
      <c r="BI102" s="3">
        <v>1</v>
      </c>
    </row>
    <row r="103" spans="1:61" s="3" customFormat="1" x14ac:dyDescent="0.15">
      <c r="A103" s="3">
        <v>48</v>
      </c>
      <c r="C103" s="29">
        <v>1.0665</v>
      </c>
      <c r="D103" s="29">
        <v>4.1399999999999999E-2</v>
      </c>
      <c r="E103" s="29">
        <v>-1.107</v>
      </c>
      <c r="F103" s="29" t="str">
        <f t="shared" si="17"/>
        <v/>
      </c>
      <c r="G103" s="29" t="str">
        <f t="shared" si="17"/>
        <v/>
      </c>
      <c r="H103" s="29" t="str">
        <f t="shared" si="18"/>
        <v/>
      </c>
      <c r="I103" s="29" t="str">
        <f t="shared" si="18"/>
        <v/>
      </c>
      <c r="J103" s="29" t="str">
        <f t="shared" si="19"/>
        <v/>
      </c>
      <c r="K103" s="29" t="str">
        <f t="shared" si="19"/>
        <v/>
      </c>
      <c r="L103" s="29">
        <v>1.2536999999999998</v>
      </c>
      <c r="M103" s="29">
        <v>1.2536999999999998</v>
      </c>
      <c r="N103" s="29">
        <v>-2.5073999999999996</v>
      </c>
      <c r="O103" s="29" t="str">
        <f t="shared" si="20"/>
        <v/>
      </c>
      <c r="P103" s="29" t="str">
        <f t="shared" si="20"/>
        <v/>
      </c>
      <c r="Q103" s="29" t="str">
        <f t="shared" si="21"/>
        <v/>
      </c>
      <c r="R103" s="29" t="str">
        <f t="shared" si="21"/>
        <v/>
      </c>
      <c r="S103" s="29" t="str">
        <f t="shared" si="22"/>
        <v/>
      </c>
      <c r="T103" s="29" t="str">
        <f t="shared" si="22"/>
        <v/>
      </c>
      <c r="U103" s="29">
        <v>0.01</v>
      </c>
      <c r="V103" s="29">
        <v>-0.01</v>
      </c>
      <c r="W103" s="29">
        <v>1.7290000000000001</v>
      </c>
      <c r="X103" s="29">
        <v>0.55500000000000005</v>
      </c>
      <c r="Y103" s="29">
        <v>-2.2839999999999998</v>
      </c>
      <c r="Z103" s="29" t="str">
        <f t="shared" si="23"/>
        <v/>
      </c>
      <c r="AA103" s="29" t="str">
        <f t="shared" si="23"/>
        <v/>
      </c>
      <c r="AB103" s="29" t="str">
        <f t="shared" si="24"/>
        <v/>
      </c>
      <c r="AC103" s="29" t="str">
        <f t="shared" si="24"/>
        <v/>
      </c>
      <c r="AD103" s="29" t="str">
        <f t="shared" si="25"/>
        <v/>
      </c>
      <c r="AE103" s="29" t="str">
        <f t="shared" si="25"/>
        <v/>
      </c>
      <c r="AF103" s="29">
        <v>1.7237</v>
      </c>
      <c r="AG103" s="29">
        <v>4.3300000000000005E-2</v>
      </c>
      <c r="AH103" s="29">
        <v>-1.7669999999999999</v>
      </c>
      <c r="AI103" s="30"/>
      <c r="AJ103" s="30"/>
      <c r="AK103" s="29">
        <f t="shared" si="26"/>
        <v>1.7237</v>
      </c>
      <c r="AL103" s="29">
        <f t="shared" si="1"/>
        <v>4.1399999999999999E-2</v>
      </c>
      <c r="AM103" s="29">
        <f t="shared" si="2"/>
        <v>1.2536999999999998</v>
      </c>
      <c r="AN103" s="29">
        <f t="shared" si="3"/>
        <v>-0.01</v>
      </c>
      <c r="AO103" s="29">
        <f t="shared" si="4"/>
        <v>0.55500000000000005</v>
      </c>
      <c r="AP103" s="29">
        <f t="shared" si="27"/>
        <v>4.3300000000000005E-2</v>
      </c>
      <c r="AQ103" s="29">
        <f t="shared" si="5"/>
        <v>4.1399999999999999E-2</v>
      </c>
      <c r="AR103" s="29">
        <f t="shared" si="6"/>
        <v>1.2536999999999998</v>
      </c>
      <c r="AS103" s="29">
        <f t="shared" si="7"/>
        <v>-0.01</v>
      </c>
      <c r="AT103" s="29">
        <f t="shared" si="8"/>
        <v>0.55500000000000005</v>
      </c>
      <c r="AU103" s="29">
        <f t="shared" si="28"/>
        <v>-1.7669999999999999</v>
      </c>
      <c r="AV103" s="29">
        <f t="shared" si="9"/>
        <v>4.1399999999999999E-2</v>
      </c>
      <c r="AW103" s="29">
        <f t="shared" si="10"/>
        <v>1.2536999999999998</v>
      </c>
      <c r="AX103" s="29">
        <f t="shared" si="11"/>
        <v>-0.01</v>
      </c>
      <c r="AY103" s="29">
        <f t="shared" si="12"/>
        <v>0.55500000000000005</v>
      </c>
      <c r="AZ103" s="29">
        <f t="shared" si="13"/>
        <v>3.5638000000000001</v>
      </c>
      <c r="BA103" s="29">
        <f t="shared" si="29"/>
        <v>1.8834</v>
      </c>
      <c r="BB103" s="29">
        <f t="shared" si="30"/>
        <v>7.3100000000000054E-2</v>
      </c>
      <c r="BC103" s="31">
        <f t="shared" si="32"/>
        <v>35.297071494426298</v>
      </c>
      <c r="BD103" s="31">
        <f t="shared" si="32"/>
        <v>6.5758247009470425</v>
      </c>
      <c r="BE103" s="31">
        <f t="shared" si="32"/>
        <v>1.075838115347227</v>
      </c>
      <c r="BF103" s="21">
        <f t="shared" si="31"/>
        <v>0.82184194856740367</v>
      </c>
      <c r="BG103" s="21">
        <f t="shared" si="15"/>
        <v>0.15310869590179355</v>
      </c>
      <c r="BH103" s="21">
        <f t="shared" si="16"/>
        <v>2.5049355530802769E-2</v>
      </c>
      <c r="BI103" s="3">
        <v>2</v>
      </c>
    </row>
    <row r="104" spans="1:61" s="3" customFormat="1" x14ac:dyDescent="0.15">
      <c r="A104" s="3">
        <v>49</v>
      </c>
      <c r="C104" s="29">
        <v>0.87029999999999996</v>
      </c>
      <c r="D104" s="29">
        <v>0.1593</v>
      </c>
      <c r="E104" s="29">
        <v>-1.0295999999999998</v>
      </c>
      <c r="F104" s="29" t="str">
        <f t="shared" si="17"/>
        <v/>
      </c>
      <c r="G104" s="29" t="str">
        <f t="shared" si="17"/>
        <v/>
      </c>
      <c r="H104" s="29" t="str">
        <f t="shared" si="18"/>
        <v/>
      </c>
      <c r="I104" s="29" t="str">
        <f t="shared" si="18"/>
        <v/>
      </c>
      <c r="J104" s="29" t="str">
        <f t="shared" si="19"/>
        <v/>
      </c>
      <c r="K104" s="29" t="str">
        <f t="shared" si="19"/>
        <v/>
      </c>
      <c r="L104" s="29">
        <v>0.80379999999999996</v>
      </c>
      <c r="M104" s="29">
        <v>0.80379999999999996</v>
      </c>
      <c r="N104" s="29">
        <v>-1.6075999999999999</v>
      </c>
      <c r="O104" s="29" t="str">
        <f t="shared" si="20"/>
        <v/>
      </c>
      <c r="P104" s="29" t="str">
        <f t="shared" si="20"/>
        <v/>
      </c>
      <c r="Q104" s="29" t="str">
        <f t="shared" si="21"/>
        <v/>
      </c>
      <c r="R104" s="29" t="str">
        <f t="shared" si="21"/>
        <v/>
      </c>
      <c r="S104" s="29" t="str">
        <f t="shared" si="22"/>
        <v/>
      </c>
      <c r="T104" s="29" t="str">
        <f t="shared" si="22"/>
        <v/>
      </c>
      <c r="U104" s="29">
        <v>0.01</v>
      </c>
      <c r="V104" s="29">
        <v>-0.01</v>
      </c>
      <c r="W104" s="29">
        <v>2.2810000000000001</v>
      </c>
      <c r="X104" s="29">
        <v>-0.14299999999999999</v>
      </c>
      <c r="Y104" s="29">
        <v>-2.1379999999999999</v>
      </c>
      <c r="Z104" s="29" t="str">
        <f t="shared" si="23"/>
        <v/>
      </c>
      <c r="AA104" s="29" t="str">
        <f t="shared" si="23"/>
        <v/>
      </c>
      <c r="AB104" s="29" t="str">
        <f t="shared" si="24"/>
        <v/>
      </c>
      <c r="AC104" s="29" t="str">
        <f t="shared" si="24"/>
        <v/>
      </c>
      <c r="AD104" s="29" t="str">
        <f t="shared" si="25"/>
        <v/>
      </c>
      <c r="AE104" s="29" t="str">
        <f t="shared" si="25"/>
        <v/>
      </c>
      <c r="AF104" s="29">
        <v>1.2737999999999998</v>
      </c>
      <c r="AG104" s="29">
        <v>8.4199999999999997E-2</v>
      </c>
      <c r="AH104" s="29">
        <v>-1.3579999999999999</v>
      </c>
      <c r="AI104" s="30"/>
      <c r="AJ104" s="30"/>
      <c r="AK104" s="29">
        <f t="shared" si="26"/>
        <v>1.2737999999999998</v>
      </c>
      <c r="AL104" s="29">
        <f t="shared" si="1"/>
        <v>0.1593</v>
      </c>
      <c r="AM104" s="29">
        <f t="shared" si="2"/>
        <v>0.80379999999999996</v>
      </c>
      <c r="AN104" s="29">
        <f t="shared" si="3"/>
        <v>-0.01</v>
      </c>
      <c r="AO104" s="29">
        <f t="shared" si="4"/>
        <v>-0.14299999999999999</v>
      </c>
      <c r="AP104" s="29">
        <f t="shared" si="27"/>
        <v>8.4199999999999997E-2</v>
      </c>
      <c r="AQ104" s="29">
        <f t="shared" si="5"/>
        <v>0.1593</v>
      </c>
      <c r="AR104" s="29">
        <f t="shared" si="6"/>
        <v>0.80379999999999996</v>
      </c>
      <c r="AS104" s="29">
        <f t="shared" si="7"/>
        <v>-0.01</v>
      </c>
      <c r="AT104" s="29">
        <f t="shared" si="8"/>
        <v>-0.14299999999999999</v>
      </c>
      <c r="AU104" s="29">
        <f t="shared" si="28"/>
        <v>-1.3579999999999999</v>
      </c>
      <c r="AV104" s="29">
        <f t="shared" si="9"/>
        <v>0.1593</v>
      </c>
      <c r="AW104" s="29">
        <f t="shared" si="10"/>
        <v>0.80379999999999996</v>
      </c>
      <c r="AX104" s="29">
        <f t="shared" si="11"/>
        <v>-0.01</v>
      </c>
      <c r="AY104" s="29">
        <f t="shared" si="12"/>
        <v>-0.14299999999999999</v>
      </c>
      <c r="AZ104" s="29">
        <f t="shared" si="13"/>
        <v>2.0839000000000003</v>
      </c>
      <c r="BA104" s="29">
        <f t="shared" si="29"/>
        <v>0.89429999999999987</v>
      </c>
      <c r="BB104" s="29">
        <f t="shared" si="30"/>
        <v>-0.54789999999999994</v>
      </c>
      <c r="BC104" s="31">
        <f t="shared" si="32"/>
        <v>8.0357472962616043</v>
      </c>
      <c r="BD104" s="31">
        <f t="shared" si="32"/>
        <v>2.4456232538670739</v>
      </c>
      <c r="BE104" s="31">
        <f t="shared" si="32"/>
        <v>0.57816267804760735</v>
      </c>
      <c r="BF104" s="21">
        <f t="shared" si="31"/>
        <v>0.72659009475996628</v>
      </c>
      <c r="BG104" s="21">
        <f t="shared" si="15"/>
        <v>0.22113259243494821</v>
      </c>
      <c r="BH104" s="21">
        <f t="shared" si="16"/>
        <v>5.2277312805085373E-2</v>
      </c>
      <c r="BI104" s="3">
        <v>2</v>
      </c>
    </row>
    <row r="105" spans="1:61" s="3" customFormat="1" x14ac:dyDescent="0.15">
      <c r="A105" s="3">
        <v>50</v>
      </c>
      <c r="C105" s="29">
        <v>0.1593</v>
      </c>
      <c r="D105" s="29">
        <v>-0.26729999999999998</v>
      </c>
      <c r="E105" s="29">
        <v>0.108</v>
      </c>
      <c r="F105" s="29" t="str">
        <f t="shared" si="17"/>
        <v/>
      </c>
      <c r="G105" s="29" t="str">
        <f t="shared" si="17"/>
        <v/>
      </c>
      <c r="H105" s="29" t="str">
        <f t="shared" si="18"/>
        <v/>
      </c>
      <c r="I105" s="29" t="str">
        <f t="shared" si="18"/>
        <v/>
      </c>
      <c r="J105" s="29" t="str">
        <f t="shared" si="19"/>
        <v/>
      </c>
      <c r="K105" s="29" t="str">
        <f t="shared" si="19"/>
        <v/>
      </c>
      <c r="L105" s="29">
        <v>0.85310000000000008</v>
      </c>
      <c r="M105" s="29">
        <v>0.53100000000000003</v>
      </c>
      <c r="N105" s="29">
        <v>-1.3841000000000001</v>
      </c>
      <c r="O105" s="29" t="str">
        <f t="shared" si="20"/>
        <v/>
      </c>
      <c r="P105" s="29" t="str">
        <f t="shared" si="20"/>
        <v/>
      </c>
      <c r="Q105" s="29" t="str">
        <f t="shared" si="21"/>
        <v/>
      </c>
      <c r="R105" s="29" t="str">
        <f t="shared" si="21"/>
        <v/>
      </c>
      <c r="S105" s="29" t="str">
        <f t="shared" si="22"/>
        <v/>
      </c>
      <c r="T105" s="29" t="str">
        <f t="shared" si="22"/>
        <v/>
      </c>
      <c r="U105" s="29">
        <v>0.01</v>
      </c>
      <c r="V105" s="29">
        <v>-0.01</v>
      </c>
      <c r="W105" s="29">
        <v>4.3449999999999998</v>
      </c>
      <c r="X105" s="29">
        <v>-0.96899999999999997</v>
      </c>
      <c r="Y105" s="29">
        <v>-3.3769999999999998</v>
      </c>
      <c r="Z105" s="29" t="str">
        <f t="shared" si="23"/>
        <v/>
      </c>
      <c r="AA105" s="29" t="str">
        <f t="shared" si="23"/>
        <v/>
      </c>
      <c r="AB105" s="29" t="str">
        <f t="shared" si="24"/>
        <v/>
      </c>
      <c r="AC105" s="29" t="str">
        <f t="shared" si="24"/>
        <v/>
      </c>
      <c r="AD105" s="29" t="str">
        <f t="shared" si="25"/>
        <v/>
      </c>
      <c r="AE105" s="29" t="str">
        <f t="shared" si="25"/>
        <v/>
      </c>
      <c r="AF105" s="29">
        <v>-0.91410000000000002</v>
      </c>
      <c r="AG105" s="29">
        <v>0.28310000000000002</v>
      </c>
      <c r="AH105" s="29">
        <v>0.63100000000000001</v>
      </c>
      <c r="AI105" s="30"/>
      <c r="AJ105" s="30"/>
      <c r="AK105" s="29">
        <f t="shared" si="26"/>
        <v>-0.91410000000000002</v>
      </c>
      <c r="AL105" s="29">
        <f t="shared" si="1"/>
        <v>-0.26729999999999998</v>
      </c>
      <c r="AM105" s="29">
        <f t="shared" si="2"/>
        <v>0.53100000000000003</v>
      </c>
      <c r="AN105" s="29">
        <f t="shared" si="3"/>
        <v>-0.01</v>
      </c>
      <c r="AO105" s="29">
        <f t="shared" si="4"/>
        <v>-0.96899999999999997</v>
      </c>
      <c r="AP105" s="29">
        <f t="shared" si="27"/>
        <v>0.28310000000000002</v>
      </c>
      <c r="AQ105" s="29">
        <f t="shared" si="5"/>
        <v>-0.26729999999999998</v>
      </c>
      <c r="AR105" s="29">
        <f t="shared" si="6"/>
        <v>0.53100000000000003</v>
      </c>
      <c r="AS105" s="29">
        <f t="shared" si="7"/>
        <v>-0.01</v>
      </c>
      <c r="AT105" s="29">
        <f t="shared" si="8"/>
        <v>-0.96899999999999997</v>
      </c>
      <c r="AU105" s="29">
        <f t="shared" si="28"/>
        <v>0.63100000000000001</v>
      </c>
      <c r="AV105" s="29">
        <f t="shared" si="9"/>
        <v>-0.26729999999999998</v>
      </c>
      <c r="AW105" s="29">
        <f t="shared" si="10"/>
        <v>0.53100000000000003</v>
      </c>
      <c r="AX105" s="29">
        <f t="shared" si="11"/>
        <v>-0.01</v>
      </c>
      <c r="AY105" s="29">
        <f t="shared" si="12"/>
        <v>-0.96899999999999997</v>
      </c>
      <c r="AZ105" s="29">
        <f t="shared" si="13"/>
        <v>-1.6294</v>
      </c>
      <c r="BA105" s="29">
        <f t="shared" si="29"/>
        <v>-0.43219999999999992</v>
      </c>
      <c r="BB105" s="29">
        <f t="shared" si="30"/>
        <v>-8.4299999999999931E-2</v>
      </c>
      <c r="BC105" s="31">
        <f t="shared" si="32"/>
        <v>0.19604716714576337</v>
      </c>
      <c r="BD105" s="31">
        <f t="shared" si="32"/>
        <v>0.64907954779313237</v>
      </c>
      <c r="BE105" s="31">
        <f t="shared" si="32"/>
        <v>0.91915546808856563</v>
      </c>
      <c r="BF105" s="21">
        <f t="shared" si="31"/>
        <v>0.11112007423288243</v>
      </c>
      <c r="BG105" s="21">
        <f t="shared" si="15"/>
        <v>0.36790007519053958</v>
      </c>
      <c r="BH105" s="21">
        <f t="shared" si="16"/>
        <v>0.52097985057657803</v>
      </c>
      <c r="BI105" s="3">
        <v>1</v>
      </c>
    </row>
    <row r="106" spans="1:61" s="3" customFormat="1" x14ac:dyDescent="0.15">
      <c r="A106" s="3">
        <v>51</v>
      </c>
      <c r="C106" s="29">
        <v>0.32490000000000002</v>
      </c>
      <c r="D106" s="29">
        <v>-7.0199999999999999E-2</v>
      </c>
      <c r="E106" s="29">
        <v>-0.25469999999999998</v>
      </c>
      <c r="F106" s="29" t="str">
        <f t="shared" si="17"/>
        <v/>
      </c>
      <c r="G106" s="29" t="str">
        <f t="shared" si="17"/>
        <v/>
      </c>
      <c r="H106" s="29" t="str">
        <f t="shared" si="18"/>
        <v/>
      </c>
      <c r="I106" s="29" t="str">
        <f t="shared" si="18"/>
        <v/>
      </c>
      <c r="J106" s="29" t="str">
        <f t="shared" si="19"/>
        <v/>
      </c>
      <c r="K106" s="29" t="str">
        <f t="shared" si="19"/>
        <v/>
      </c>
      <c r="L106" s="29">
        <v>0.76480000000000004</v>
      </c>
      <c r="M106" s="29">
        <v>-0.35199999999999998</v>
      </c>
      <c r="N106" s="29">
        <v>-0.41280000000000006</v>
      </c>
      <c r="O106" s="29" t="str">
        <f t="shared" si="20"/>
        <v/>
      </c>
      <c r="P106" s="29" t="str">
        <f t="shared" si="20"/>
        <v/>
      </c>
      <c r="Q106" s="29" t="str">
        <f t="shared" si="21"/>
        <v/>
      </c>
      <c r="R106" s="29" t="str">
        <f t="shared" si="21"/>
        <v/>
      </c>
      <c r="S106" s="29" t="str">
        <f t="shared" si="22"/>
        <v/>
      </c>
      <c r="T106" s="29" t="str">
        <f t="shared" si="22"/>
        <v/>
      </c>
      <c r="U106" s="29">
        <v>0.01</v>
      </c>
      <c r="V106" s="29">
        <v>-0.01</v>
      </c>
      <c r="W106" s="29">
        <v>3.32</v>
      </c>
      <c r="X106" s="29">
        <v>2.9000000000000001E-2</v>
      </c>
      <c r="Y106" s="29">
        <v>-3.3479999999999999</v>
      </c>
      <c r="Z106" s="29" t="str">
        <f t="shared" si="23"/>
        <v/>
      </c>
      <c r="AA106" s="29" t="str">
        <f t="shared" si="23"/>
        <v/>
      </c>
      <c r="AB106" s="29" t="str">
        <f t="shared" si="24"/>
        <v/>
      </c>
      <c r="AC106" s="29" t="str">
        <f t="shared" si="24"/>
        <v/>
      </c>
      <c r="AD106" s="29" t="str">
        <f t="shared" si="25"/>
        <v/>
      </c>
      <c r="AE106" s="29" t="str">
        <f t="shared" si="25"/>
        <v/>
      </c>
      <c r="AF106" s="29">
        <v>5.7200000000000001E-2</v>
      </c>
      <c r="AG106" s="29">
        <v>0.1948</v>
      </c>
      <c r="AH106" s="29">
        <v>-0.252</v>
      </c>
      <c r="AI106" s="30"/>
      <c r="AJ106" s="30"/>
      <c r="AK106" s="29">
        <f t="shared" si="26"/>
        <v>5.7200000000000001E-2</v>
      </c>
      <c r="AL106" s="29">
        <f t="shared" si="1"/>
        <v>-7.0199999999999999E-2</v>
      </c>
      <c r="AM106" s="29">
        <f t="shared" si="2"/>
        <v>-0.35199999999999998</v>
      </c>
      <c r="AN106" s="29">
        <f t="shared" si="3"/>
        <v>-0.01</v>
      </c>
      <c r="AO106" s="29">
        <f t="shared" si="4"/>
        <v>2.9000000000000001E-2</v>
      </c>
      <c r="AP106" s="29">
        <f t="shared" si="27"/>
        <v>0.1948</v>
      </c>
      <c r="AQ106" s="29">
        <f t="shared" si="5"/>
        <v>-7.0199999999999999E-2</v>
      </c>
      <c r="AR106" s="29">
        <f t="shared" si="6"/>
        <v>-0.35199999999999998</v>
      </c>
      <c r="AS106" s="29">
        <f t="shared" si="7"/>
        <v>-0.01</v>
      </c>
      <c r="AT106" s="29">
        <f t="shared" si="8"/>
        <v>2.9000000000000001E-2</v>
      </c>
      <c r="AU106" s="29">
        <f t="shared" si="28"/>
        <v>-0.252</v>
      </c>
      <c r="AV106" s="29">
        <f t="shared" si="9"/>
        <v>-7.0199999999999999E-2</v>
      </c>
      <c r="AW106" s="29">
        <f t="shared" si="10"/>
        <v>-0.35199999999999998</v>
      </c>
      <c r="AX106" s="29">
        <f t="shared" si="11"/>
        <v>-0.01</v>
      </c>
      <c r="AY106" s="29">
        <f t="shared" si="12"/>
        <v>2.9000000000000001E-2</v>
      </c>
      <c r="AZ106" s="29">
        <f t="shared" si="13"/>
        <v>-0.34599999999999997</v>
      </c>
      <c r="BA106" s="29">
        <f t="shared" si="29"/>
        <v>-0.2084</v>
      </c>
      <c r="BB106" s="29">
        <f t="shared" si="30"/>
        <v>-0.65519999999999989</v>
      </c>
      <c r="BC106" s="31">
        <f t="shared" si="32"/>
        <v>0.70751248710650172</v>
      </c>
      <c r="BD106" s="31">
        <f t="shared" si="32"/>
        <v>0.81188221886515455</v>
      </c>
      <c r="BE106" s="31">
        <f t="shared" si="32"/>
        <v>0.51933818456267955</v>
      </c>
      <c r="BF106" s="21">
        <f t="shared" si="31"/>
        <v>0.34703540144538902</v>
      </c>
      <c r="BG106" s="21">
        <f t="shared" si="15"/>
        <v>0.39822883254331887</v>
      </c>
      <c r="BH106" s="21">
        <f t="shared" si="16"/>
        <v>0.25473576601129194</v>
      </c>
      <c r="BI106" s="3">
        <v>3</v>
      </c>
    </row>
    <row r="107" spans="1:61" s="3" customFormat="1" x14ac:dyDescent="0.15">
      <c r="A107" s="3">
        <v>52</v>
      </c>
      <c r="C107" s="29">
        <v>0.2772</v>
      </c>
      <c r="D107" s="29">
        <v>3.0600000000000002E-2</v>
      </c>
      <c r="E107" s="29">
        <v>-0.30780000000000002</v>
      </c>
      <c r="F107" s="29" t="str">
        <f t="shared" si="17"/>
        <v/>
      </c>
      <c r="G107" s="29" t="str">
        <f t="shared" si="17"/>
        <v/>
      </c>
      <c r="H107" s="29" t="str">
        <f t="shared" si="18"/>
        <v/>
      </c>
      <c r="I107" s="29" t="str">
        <f t="shared" si="18"/>
        <v/>
      </c>
      <c r="J107" s="29" t="str">
        <f t="shared" si="19"/>
        <v/>
      </c>
      <c r="K107" s="29" t="str">
        <f t="shared" si="19"/>
        <v/>
      </c>
      <c r="L107" s="29">
        <v>0.7671</v>
      </c>
      <c r="M107" s="29">
        <v>-0.32900000000000001</v>
      </c>
      <c r="N107" s="29">
        <v>-0.43809999999999999</v>
      </c>
      <c r="O107" s="29" t="str">
        <f t="shared" si="20"/>
        <v/>
      </c>
      <c r="P107" s="29" t="str">
        <f t="shared" si="20"/>
        <v/>
      </c>
      <c r="Q107" s="29" t="str">
        <f t="shared" si="21"/>
        <v/>
      </c>
      <c r="R107" s="29" t="str">
        <f t="shared" si="21"/>
        <v/>
      </c>
      <c r="S107" s="29" t="str">
        <f t="shared" si="22"/>
        <v/>
      </c>
      <c r="T107" s="29" t="str">
        <f t="shared" si="22"/>
        <v/>
      </c>
      <c r="U107" s="29">
        <v>0.01</v>
      </c>
      <c r="V107" s="29">
        <v>-0.01</v>
      </c>
      <c r="W107" s="29">
        <v>-1.421</v>
      </c>
      <c r="X107" s="29">
        <v>2.9470000000000001</v>
      </c>
      <c r="Y107" s="29">
        <v>-1.526</v>
      </c>
      <c r="Z107" s="29" t="str">
        <f t="shared" si="23"/>
        <v/>
      </c>
      <c r="AA107" s="29" t="str">
        <f t="shared" si="23"/>
        <v/>
      </c>
      <c r="AB107" s="29" t="str">
        <f t="shared" si="24"/>
        <v/>
      </c>
      <c r="AC107" s="29" t="str">
        <f t="shared" si="24"/>
        <v/>
      </c>
      <c r="AD107" s="29" t="str">
        <f t="shared" si="25"/>
        <v/>
      </c>
      <c r="AE107" s="29" t="str">
        <f t="shared" si="25"/>
        <v/>
      </c>
      <c r="AF107" s="29">
        <v>3.1900000000000012E-2</v>
      </c>
      <c r="AG107" s="29">
        <v>0.1971</v>
      </c>
      <c r="AH107" s="29">
        <v>-0.22900000000000001</v>
      </c>
      <c r="AI107" s="30"/>
      <c r="AJ107" s="30"/>
      <c r="AK107" s="29">
        <f t="shared" si="26"/>
        <v>3.1900000000000012E-2</v>
      </c>
      <c r="AL107" s="29">
        <f t="shared" si="1"/>
        <v>3.0600000000000002E-2</v>
      </c>
      <c r="AM107" s="29">
        <f t="shared" si="2"/>
        <v>-0.32900000000000001</v>
      </c>
      <c r="AN107" s="29">
        <f t="shared" si="3"/>
        <v>-0.01</v>
      </c>
      <c r="AO107" s="29">
        <f t="shared" si="4"/>
        <v>2.9470000000000001</v>
      </c>
      <c r="AP107" s="29">
        <f t="shared" si="27"/>
        <v>0.1971</v>
      </c>
      <c r="AQ107" s="29">
        <f t="shared" si="5"/>
        <v>3.0600000000000002E-2</v>
      </c>
      <c r="AR107" s="29">
        <f t="shared" si="6"/>
        <v>-0.32900000000000001</v>
      </c>
      <c r="AS107" s="29">
        <f t="shared" si="7"/>
        <v>-0.01</v>
      </c>
      <c r="AT107" s="29">
        <f t="shared" si="8"/>
        <v>2.9470000000000001</v>
      </c>
      <c r="AU107" s="29">
        <f t="shared" si="28"/>
        <v>-0.22900000000000001</v>
      </c>
      <c r="AV107" s="29">
        <f t="shared" si="9"/>
        <v>3.0600000000000002E-2</v>
      </c>
      <c r="AW107" s="29">
        <f t="shared" si="10"/>
        <v>-0.32900000000000001</v>
      </c>
      <c r="AX107" s="29">
        <f t="shared" si="11"/>
        <v>-0.01</v>
      </c>
      <c r="AY107" s="29">
        <f t="shared" si="12"/>
        <v>2.9470000000000001</v>
      </c>
      <c r="AZ107" s="29">
        <f t="shared" si="13"/>
        <v>2.6705000000000001</v>
      </c>
      <c r="BA107" s="29">
        <f t="shared" si="29"/>
        <v>2.8357000000000001</v>
      </c>
      <c r="BB107" s="29">
        <f t="shared" si="30"/>
        <v>2.4096000000000002</v>
      </c>
      <c r="BC107" s="31">
        <f t="shared" si="32"/>
        <v>14.447190982696304</v>
      </c>
      <c r="BD107" s="31">
        <f t="shared" si="32"/>
        <v>17.042325754028287</v>
      </c>
      <c r="BE107" s="31">
        <f t="shared" si="32"/>
        <v>11.129508451205421</v>
      </c>
      <c r="BF107" s="21">
        <f t="shared" si="31"/>
        <v>0.33898454783963117</v>
      </c>
      <c r="BG107" s="21">
        <f t="shared" si="15"/>
        <v>0.39987601027662145</v>
      </c>
      <c r="BH107" s="21">
        <f t="shared" si="16"/>
        <v>0.26113944188374755</v>
      </c>
      <c r="BI107" s="3">
        <v>1</v>
      </c>
    </row>
    <row r="108" spans="1:61" s="3" customFormat="1" x14ac:dyDescent="0.15">
      <c r="A108" s="3">
        <v>53</v>
      </c>
      <c r="C108" s="29">
        <v>0.40500000000000003</v>
      </c>
      <c r="D108" s="29">
        <v>0.1143</v>
      </c>
      <c r="E108" s="29">
        <v>-0.51929999999999998</v>
      </c>
      <c r="F108" s="29" t="str">
        <f t="shared" si="17"/>
        <v/>
      </c>
      <c r="G108" s="29" t="str">
        <f t="shared" si="17"/>
        <v/>
      </c>
      <c r="H108" s="29" t="str">
        <f t="shared" si="18"/>
        <v/>
      </c>
      <c r="I108" s="29" t="str">
        <f t="shared" si="18"/>
        <v/>
      </c>
      <c r="J108" s="29" t="str">
        <f t="shared" si="19"/>
        <v/>
      </c>
      <c r="K108" s="29" t="str">
        <f t="shared" si="19"/>
        <v/>
      </c>
      <c r="L108" s="29">
        <v>0.79970000000000008</v>
      </c>
      <c r="M108" s="29">
        <v>-3.0000000000000001E-3</v>
      </c>
      <c r="N108" s="29">
        <v>-0.79670000000000007</v>
      </c>
      <c r="O108" s="29" t="str">
        <f t="shared" si="20"/>
        <v/>
      </c>
      <c r="P108" s="29" t="str">
        <f t="shared" si="20"/>
        <v/>
      </c>
      <c r="Q108" s="29" t="str">
        <f t="shared" si="21"/>
        <v/>
      </c>
      <c r="R108" s="29" t="str">
        <f t="shared" si="21"/>
        <v/>
      </c>
      <c r="S108" s="29" t="str">
        <f t="shared" si="22"/>
        <v/>
      </c>
      <c r="T108" s="29" t="str">
        <f t="shared" si="22"/>
        <v/>
      </c>
      <c r="U108" s="29">
        <v>0.01</v>
      </c>
      <c r="V108" s="29">
        <v>-0.01</v>
      </c>
      <c r="W108" s="29">
        <v>1.28</v>
      </c>
      <c r="X108" s="29">
        <v>0.06</v>
      </c>
      <c r="Y108" s="29">
        <v>-1.34</v>
      </c>
      <c r="Z108" s="29" t="str">
        <f t="shared" si="23"/>
        <v/>
      </c>
      <c r="AA108" s="29" t="str">
        <f t="shared" si="23"/>
        <v/>
      </c>
      <c r="AB108" s="29" t="str">
        <f t="shared" si="24"/>
        <v/>
      </c>
      <c r="AC108" s="29" t="str">
        <f t="shared" si="24"/>
        <v/>
      </c>
      <c r="AD108" s="29" t="str">
        <f t="shared" si="25"/>
        <v/>
      </c>
      <c r="AE108" s="29" t="str">
        <f t="shared" si="25"/>
        <v/>
      </c>
      <c r="AF108" s="29">
        <v>-0.32669999999999999</v>
      </c>
      <c r="AG108" s="29">
        <v>0.22970000000000002</v>
      </c>
      <c r="AH108" s="29">
        <v>9.7000000000000003E-2</v>
      </c>
      <c r="AI108" s="30"/>
      <c r="AJ108" s="30"/>
      <c r="AK108" s="29">
        <f t="shared" si="26"/>
        <v>-0.32669999999999999</v>
      </c>
      <c r="AL108" s="29">
        <f t="shared" si="1"/>
        <v>0.1143</v>
      </c>
      <c r="AM108" s="29">
        <f t="shared" si="2"/>
        <v>-3.0000000000000001E-3</v>
      </c>
      <c r="AN108" s="29">
        <f t="shared" si="3"/>
        <v>-0.01</v>
      </c>
      <c r="AO108" s="29">
        <f t="shared" si="4"/>
        <v>0.06</v>
      </c>
      <c r="AP108" s="29">
        <f t="shared" si="27"/>
        <v>0.22970000000000002</v>
      </c>
      <c r="AQ108" s="29">
        <f t="shared" si="5"/>
        <v>0.1143</v>
      </c>
      <c r="AR108" s="29">
        <f t="shared" si="6"/>
        <v>-3.0000000000000001E-3</v>
      </c>
      <c r="AS108" s="29">
        <f t="shared" si="7"/>
        <v>-0.01</v>
      </c>
      <c r="AT108" s="29">
        <f t="shared" si="8"/>
        <v>0.06</v>
      </c>
      <c r="AU108" s="29">
        <f t="shared" si="28"/>
        <v>9.7000000000000003E-2</v>
      </c>
      <c r="AV108" s="29">
        <f t="shared" si="9"/>
        <v>0.1143</v>
      </c>
      <c r="AW108" s="29">
        <f t="shared" si="10"/>
        <v>-3.0000000000000001E-3</v>
      </c>
      <c r="AX108" s="29">
        <f t="shared" si="11"/>
        <v>-0.01</v>
      </c>
      <c r="AY108" s="29">
        <f t="shared" si="12"/>
        <v>0.06</v>
      </c>
      <c r="AZ108" s="29">
        <f t="shared" si="13"/>
        <v>-0.16539999999999999</v>
      </c>
      <c r="BA108" s="29">
        <f t="shared" si="29"/>
        <v>0.39100000000000001</v>
      </c>
      <c r="BB108" s="29">
        <f t="shared" si="30"/>
        <v>0.25829999999999997</v>
      </c>
      <c r="BC108" s="31">
        <f t="shared" si="32"/>
        <v>0.8475546144287337</v>
      </c>
      <c r="BD108" s="31">
        <f t="shared" si="32"/>
        <v>1.4784585134131472</v>
      </c>
      <c r="BE108" s="31">
        <f t="shared" si="32"/>
        <v>1.2947271785208967</v>
      </c>
      <c r="BF108" s="21">
        <f t="shared" si="31"/>
        <v>0.23408323787798704</v>
      </c>
      <c r="BG108" s="21">
        <f t="shared" si="15"/>
        <v>0.40833044855910583</v>
      </c>
      <c r="BH108" s="21">
        <f t="shared" si="16"/>
        <v>0.35758631356290715</v>
      </c>
      <c r="BI108" s="3">
        <v>2</v>
      </c>
    </row>
    <row r="109" spans="1:61" s="3" customFormat="1" x14ac:dyDescent="0.15">
      <c r="A109" s="3">
        <v>54</v>
      </c>
      <c r="C109" s="29">
        <v>-9.8100000000000007E-2</v>
      </c>
      <c r="D109" s="29">
        <v>0.65969999999999995</v>
      </c>
      <c r="E109" s="29">
        <v>-0.56159999999999999</v>
      </c>
      <c r="F109" s="29" t="str">
        <f t="shared" si="17"/>
        <v/>
      </c>
      <c r="G109" s="29" t="str">
        <f t="shared" si="17"/>
        <v/>
      </c>
      <c r="H109" s="29" t="str">
        <f t="shared" si="18"/>
        <v/>
      </c>
      <c r="I109" s="29" t="str">
        <f t="shared" si="18"/>
        <v/>
      </c>
      <c r="J109" s="29" t="str">
        <f t="shared" si="19"/>
        <v/>
      </c>
      <c r="K109" s="29" t="str">
        <f t="shared" si="19"/>
        <v/>
      </c>
      <c r="L109" s="29">
        <v>0.85300000000000009</v>
      </c>
      <c r="M109" s="29">
        <v>0.53</v>
      </c>
      <c r="N109" s="29">
        <v>-1.383</v>
      </c>
      <c r="O109" s="29" t="str">
        <f t="shared" si="20"/>
        <v/>
      </c>
      <c r="P109" s="29" t="str">
        <f t="shared" si="20"/>
        <v/>
      </c>
      <c r="Q109" s="29" t="str">
        <f t="shared" si="21"/>
        <v/>
      </c>
      <c r="R109" s="29" t="str">
        <f t="shared" si="21"/>
        <v/>
      </c>
      <c r="S109" s="29" t="str">
        <f t="shared" si="22"/>
        <v/>
      </c>
      <c r="T109" s="29" t="str">
        <f t="shared" si="22"/>
        <v/>
      </c>
      <c r="U109" s="29">
        <v>0.01</v>
      </c>
      <c r="V109" s="29">
        <v>-0.01</v>
      </c>
      <c r="W109" s="29">
        <v>-0.93899999999999995</v>
      </c>
      <c r="X109" s="29">
        <v>1.373</v>
      </c>
      <c r="Y109" s="29">
        <v>-0.434</v>
      </c>
      <c r="Z109" s="29" t="str">
        <f t="shared" si="23"/>
        <v/>
      </c>
      <c r="AA109" s="29" t="str">
        <f t="shared" si="23"/>
        <v/>
      </c>
      <c r="AB109" s="29" t="str">
        <f t="shared" si="24"/>
        <v/>
      </c>
      <c r="AC109" s="29" t="str">
        <f t="shared" si="24"/>
        <v/>
      </c>
      <c r="AD109" s="29" t="str">
        <f t="shared" si="25"/>
        <v/>
      </c>
      <c r="AE109" s="29" t="str">
        <f t="shared" si="25"/>
        <v/>
      </c>
      <c r="AF109" s="29">
        <v>-0.91300000000000003</v>
      </c>
      <c r="AG109" s="29">
        <v>0.28300000000000003</v>
      </c>
      <c r="AH109" s="29">
        <v>0.63</v>
      </c>
      <c r="AI109" s="30"/>
      <c r="AJ109" s="30"/>
      <c r="AK109" s="29">
        <f t="shared" si="26"/>
        <v>-0.91300000000000003</v>
      </c>
      <c r="AL109" s="29">
        <f t="shared" si="1"/>
        <v>0.65969999999999995</v>
      </c>
      <c r="AM109" s="29">
        <f t="shared" si="2"/>
        <v>0.53</v>
      </c>
      <c r="AN109" s="29">
        <f t="shared" si="3"/>
        <v>-0.01</v>
      </c>
      <c r="AO109" s="29">
        <f t="shared" si="4"/>
        <v>1.373</v>
      </c>
      <c r="AP109" s="29">
        <f t="shared" si="27"/>
        <v>0.28300000000000003</v>
      </c>
      <c r="AQ109" s="29">
        <f t="shared" si="5"/>
        <v>0.65969999999999995</v>
      </c>
      <c r="AR109" s="29">
        <f t="shared" si="6"/>
        <v>0.53</v>
      </c>
      <c r="AS109" s="29">
        <f t="shared" si="7"/>
        <v>-0.01</v>
      </c>
      <c r="AT109" s="29">
        <f t="shared" si="8"/>
        <v>1.373</v>
      </c>
      <c r="AU109" s="29">
        <f t="shared" si="28"/>
        <v>0.63</v>
      </c>
      <c r="AV109" s="29">
        <f t="shared" si="9"/>
        <v>0.65969999999999995</v>
      </c>
      <c r="AW109" s="29">
        <f t="shared" si="10"/>
        <v>0.53</v>
      </c>
      <c r="AX109" s="29">
        <f t="shared" si="11"/>
        <v>-0.01</v>
      </c>
      <c r="AY109" s="29">
        <f t="shared" si="12"/>
        <v>1.373</v>
      </c>
      <c r="AZ109" s="29">
        <f t="shared" si="13"/>
        <v>1.6396999999999999</v>
      </c>
      <c r="BA109" s="29">
        <f t="shared" si="29"/>
        <v>2.8357000000000001</v>
      </c>
      <c r="BB109" s="29">
        <f t="shared" si="30"/>
        <v>3.1826999999999996</v>
      </c>
      <c r="BC109" s="31">
        <f t="shared" si="32"/>
        <v>5.1536231933404419</v>
      </c>
      <c r="BD109" s="31">
        <f t="shared" si="32"/>
        <v>17.042325754028287</v>
      </c>
      <c r="BE109" s="31">
        <f t="shared" si="32"/>
        <v>24.11176751601041</v>
      </c>
      <c r="BF109" s="21">
        <f t="shared" si="31"/>
        <v>0.11129080824825399</v>
      </c>
      <c r="BG109" s="21">
        <f t="shared" si="15"/>
        <v>0.36802345387740343</v>
      </c>
      <c r="BH109" s="21">
        <f t="shared" si="16"/>
        <v>0.52068573787434258</v>
      </c>
      <c r="BI109" s="3">
        <v>1</v>
      </c>
    </row>
    <row r="110" spans="1:61" s="3" customFormat="1" x14ac:dyDescent="0.15">
      <c r="A110" s="3">
        <v>55</v>
      </c>
      <c r="C110" s="29">
        <v>6.0300000000000006E-2</v>
      </c>
      <c r="D110" s="29">
        <v>-0.34290000000000004</v>
      </c>
      <c r="E110" s="29">
        <v>0.28260000000000002</v>
      </c>
      <c r="F110" s="29" t="str">
        <f t="shared" si="17"/>
        <v/>
      </c>
      <c r="G110" s="29" t="str">
        <f t="shared" si="17"/>
        <v/>
      </c>
      <c r="H110" s="29" t="str">
        <f t="shared" si="18"/>
        <v/>
      </c>
      <c r="I110" s="29" t="str">
        <f t="shared" si="18"/>
        <v/>
      </c>
      <c r="J110" s="29" t="str">
        <f t="shared" si="19"/>
        <v/>
      </c>
      <c r="K110" s="29" t="str">
        <f t="shared" si="19"/>
        <v/>
      </c>
      <c r="L110" s="29">
        <v>0.7703000000000001</v>
      </c>
      <c r="M110" s="29">
        <v>-0.29699999999999999</v>
      </c>
      <c r="N110" s="29">
        <v>-0.47330000000000011</v>
      </c>
      <c r="O110" s="29" t="str">
        <f t="shared" si="20"/>
        <v/>
      </c>
      <c r="P110" s="29" t="str">
        <f t="shared" si="20"/>
        <v/>
      </c>
      <c r="Q110" s="29" t="str">
        <f t="shared" si="21"/>
        <v/>
      </c>
      <c r="R110" s="29" t="str">
        <f t="shared" si="21"/>
        <v/>
      </c>
      <c r="S110" s="29" t="str">
        <f t="shared" si="22"/>
        <v/>
      </c>
      <c r="T110" s="29" t="str">
        <f t="shared" si="22"/>
        <v/>
      </c>
      <c r="U110" s="29">
        <v>0.01</v>
      </c>
      <c r="V110" s="29">
        <v>-0.01</v>
      </c>
      <c r="W110" s="29">
        <v>-0.56599999999999995</v>
      </c>
      <c r="X110" s="29">
        <v>1.4339999999999999</v>
      </c>
      <c r="Y110" s="29">
        <v>-0.86799999999999999</v>
      </c>
      <c r="Z110" s="29" t="str">
        <f t="shared" si="23"/>
        <v/>
      </c>
      <c r="AA110" s="29" t="str">
        <f t="shared" si="23"/>
        <v/>
      </c>
      <c r="AB110" s="29" t="str">
        <f t="shared" si="24"/>
        <v/>
      </c>
      <c r="AC110" s="29" t="str">
        <f t="shared" si="24"/>
        <v/>
      </c>
      <c r="AD110" s="29" t="str">
        <f t="shared" si="25"/>
        <v/>
      </c>
      <c r="AE110" s="29" t="str">
        <f t="shared" si="25"/>
        <v/>
      </c>
      <c r="AF110" s="29">
        <v>-3.3000000000000251E-3</v>
      </c>
      <c r="AG110" s="29">
        <v>0.20030000000000001</v>
      </c>
      <c r="AH110" s="29">
        <v>-0.19699999999999998</v>
      </c>
      <c r="AI110" s="30"/>
      <c r="AJ110" s="30"/>
      <c r="AK110" s="29">
        <f t="shared" si="26"/>
        <v>-3.3000000000000251E-3</v>
      </c>
      <c r="AL110" s="29">
        <f t="shared" si="1"/>
        <v>-0.34290000000000004</v>
      </c>
      <c r="AM110" s="29">
        <f t="shared" si="2"/>
        <v>-0.29699999999999999</v>
      </c>
      <c r="AN110" s="29">
        <f t="shared" si="3"/>
        <v>-0.01</v>
      </c>
      <c r="AO110" s="29">
        <f t="shared" si="4"/>
        <v>1.4339999999999999</v>
      </c>
      <c r="AP110" s="29">
        <f t="shared" si="27"/>
        <v>0.20030000000000001</v>
      </c>
      <c r="AQ110" s="29">
        <f t="shared" si="5"/>
        <v>-0.34290000000000004</v>
      </c>
      <c r="AR110" s="29">
        <f t="shared" si="6"/>
        <v>-0.29699999999999999</v>
      </c>
      <c r="AS110" s="29">
        <f t="shared" si="7"/>
        <v>-0.01</v>
      </c>
      <c r="AT110" s="29">
        <f t="shared" si="8"/>
        <v>1.4339999999999999</v>
      </c>
      <c r="AU110" s="29">
        <f t="shared" si="28"/>
        <v>-0.19699999999999998</v>
      </c>
      <c r="AV110" s="29">
        <f t="shared" si="9"/>
        <v>-0.34290000000000004</v>
      </c>
      <c r="AW110" s="29">
        <f t="shared" si="10"/>
        <v>-0.29699999999999999</v>
      </c>
      <c r="AX110" s="29">
        <f t="shared" si="11"/>
        <v>-0.01</v>
      </c>
      <c r="AY110" s="29">
        <f t="shared" si="12"/>
        <v>1.4339999999999999</v>
      </c>
      <c r="AZ110" s="29">
        <f t="shared" si="13"/>
        <v>0.78079999999999994</v>
      </c>
      <c r="BA110" s="29">
        <f t="shared" si="29"/>
        <v>0.98439999999999994</v>
      </c>
      <c r="BB110" s="29">
        <f t="shared" si="30"/>
        <v>0.58709999999999996</v>
      </c>
      <c r="BC110" s="31">
        <f t="shared" si="32"/>
        <v>2.1832181415679139</v>
      </c>
      <c r="BD110" s="31">
        <f t="shared" si="32"/>
        <v>2.6762056792001494</v>
      </c>
      <c r="BE110" s="31">
        <f t="shared" si="32"/>
        <v>1.7987644274368908</v>
      </c>
      <c r="BF110" s="21">
        <f t="shared" si="31"/>
        <v>0.32789973190627486</v>
      </c>
      <c r="BG110" s="21">
        <f t="shared" si="15"/>
        <v>0.40194202678508739</v>
      </c>
      <c r="BH110" s="21">
        <f t="shared" si="16"/>
        <v>0.27015824130863791</v>
      </c>
      <c r="BI110" s="3">
        <v>1</v>
      </c>
    </row>
    <row r="111" spans="1:61" s="3" customFormat="1" x14ac:dyDescent="0.15">
      <c r="A111" s="3">
        <v>56</v>
      </c>
      <c r="C111" s="29">
        <v>-6.8400000000000002E-2</v>
      </c>
      <c r="D111" s="29">
        <v>0.25469999999999998</v>
      </c>
      <c r="E111" s="29">
        <v>-0.18629999999999999</v>
      </c>
      <c r="F111" s="29" t="str">
        <f t="shared" si="17"/>
        <v/>
      </c>
      <c r="G111" s="29" t="str">
        <f t="shared" si="17"/>
        <v/>
      </c>
      <c r="H111" s="29" t="str">
        <f t="shared" si="18"/>
        <v/>
      </c>
      <c r="I111" s="29" t="str">
        <f t="shared" si="18"/>
        <v/>
      </c>
      <c r="J111" s="29" t="str">
        <f t="shared" si="19"/>
        <v/>
      </c>
      <c r="K111" s="29" t="str">
        <f t="shared" si="19"/>
        <v/>
      </c>
      <c r="L111" s="29">
        <v>0.71579999999999999</v>
      </c>
      <c r="M111" s="29">
        <v>0.12619999999999998</v>
      </c>
      <c r="N111" s="29">
        <v>-0.84199999999999997</v>
      </c>
      <c r="O111" s="29" t="str">
        <f t="shared" si="20"/>
        <v/>
      </c>
      <c r="P111" s="29" t="str">
        <f t="shared" si="20"/>
        <v/>
      </c>
      <c r="Q111" s="29" t="str">
        <f t="shared" si="21"/>
        <v/>
      </c>
      <c r="R111" s="29" t="str">
        <f t="shared" si="21"/>
        <v/>
      </c>
      <c r="S111" s="29" t="str">
        <f t="shared" si="22"/>
        <v/>
      </c>
      <c r="T111" s="29" t="str">
        <f t="shared" si="22"/>
        <v/>
      </c>
      <c r="U111" s="29">
        <v>3.1900000000000004</v>
      </c>
      <c r="V111" s="29">
        <v>-3.1900000000000004</v>
      </c>
      <c r="W111" s="29">
        <v>1.1419999999999999</v>
      </c>
      <c r="X111" s="29">
        <v>0.187</v>
      </c>
      <c r="Y111" s="29">
        <v>-1.329</v>
      </c>
      <c r="Z111" s="29" t="str">
        <f t="shared" si="23"/>
        <v/>
      </c>
      <c r="AA111" s="29" t="str">
        <f t="shared" si="23"/>
        <v/>
      </c>
      <c r="AB111" s="29" t="str">
        <f t="shared" si="24"/>
        <v/>
      </c>
      <c r="AC111" s="29" t="str">
        <f t="shared" si="24"/>
        <v/>
      </c>
      <c r="AD111" s="29" t="str">
        <f t="shared" si="25"/>
        <v/>
      </c>
      <c r="AE111" s="29" t="str">
        <f t="shared" si="25"/>
        <v/>
      </c>
      <c r="AF111" s="29">
        <v>0.59619999999999995</v>
      </c>
      <c r="AG111" s="29">
        <v>0.14580000000000001</v>
      </c>
      <c r="AH111" s="29">
        <v>-0.74199999999999999</v>
      </c>
      <c r="AI111" s="30"/>
      <c r="AJ111" s="30"/>
      <c r="AK111" s="29">
        <f t="shared" si="26"/>
        <v>0.59619999999999995</v>
      </c>
      <c r="AL111" s="29">
        <f t="shared" si="1"/>
        <v>0.25469999999999998</v>
      </c>
      <c r="AM111" s="29">
        <f t="shared" si="2"/>
        <v>0.12619999999999998</v>
      </c>
      <c r="AN111" s="29">
        <f t="shared" si="3"/>
        <v>-3.1900000000000004</v>
      </c>
      <c r="AO111" s="29">
        <f t="shared" si="4"/>
        <v>0.187</v>
      </c>
      <c r="AP111" s="29">
        <f t="shared" si="27"/>
        <v>0.14580000000000001</v>
      </c>
      <c r="AQ111" s="29">
        <f t="shared" si="5"/>
        <v>0.25469999999999998</v>
      </c>
      <c r="AR111" s="29">
        <f t="shared" si="6"/>
        <v>0.12619999999999998</v>
      </c>
      <c r="AS111" s="29">
        <f t="shared" si="7"/>
        <v>-3.1900000000000004</v>
      </c>
      <c r="AT111" s="29">
        <f t="shared" si="8"/>
        <v>0.187</v>
      </c>
      <c r="AU111" s="29">
        <f t="shared" si="28"/>
        <v>-0.74199999999999999</v>
      </c>
      <c r="AV111" s="29">
        <f t="shared" si="9"/>
        <v>0.25469999999999998</v>
      </c>
      <c r="AW111" s="29">
        <f t="shared" si="10"/>
        <v>0.12619999999999998</v>
      </c>
      <c r="AX111" s="29">
        <f t="shared" si="11"/>
        <v>-3.1900000000000004</v>
      </c>
      <c r="AY111" s="29">
        <f t="shared" si="12"/>
        <v>0.187</v>
      </c>
      <c r="AZ111" s="29">
        <f t="shared" si="13"/>
        <v>-2.0259000000000005</v>
      </c>
      <c r="BA111" s="29">
        <f t="shared" si="29"/>
        <v>-2.4763000000000006</v>
      </c>
      <c r="BB111" s="29">
        <f t="shared" si="30"/>
        <v>-3.3641000000000005</v>
      </c>
      <c r="BC111" s="31">
        <f t="shared" si="32"/>
        <v>0.13187510217043394</v>
      </c>
      <c r="BD111" s="31">
        <f t="shared" si="32"/>
        <v>8.4053649456894919E-2</v>
      </c>
      <c r="BE111" s="31">
        <f t="shared" si="32"/>
        <v>3.459313593432705E-2</v>
      </c>
      <c r="BF111" s="21">
        <f t="shared" si="31"/>
        <v>0.52640151906079735</v>
      </c>
      <c r="BG111" s="21">
        <f t="shared" si="15"/>
        <v>0.33551419508688035</v>
      </c>
      <c r="BH111" s="21">
        <f t="shared" si="16"/>
        <v>0.13808428585232235</v>
      </c>
      <c r="BI111" s="3">
        <v>3</v>
      </c>
    </row>
    <row r="112" spans="1:61" s="3" customFormat="1" x14ac:dyDescent="0.15">
      <c r="A112" s="3">
        <v>57</v>
      </c>
      <c r="C112" s="29">
        <v>2.5047000000000001</v>
      </c>
      <c r="D112" s="29">
        <v>-0.26639999999999997</v>
      </c>
      <c r="E112" s="29">
        <v>-2.2383000000000002</v>
      </c>
      <c r="F112" s="29" t="str">
        <f t="shared" si="17"/>
        <v/>
      </c>
      <c r="G112" s="29" t="str">
        <f t="shared" si="17"/>
        <v/>
      </c>
      <c r="H112" s="29" t="str">
        <f t="shared" si="18"/>
        <v/>
      </c>
      <c r="I112" s="29" t="str">
        <f t="shared" si="18"/>
        <v/>
      </c>
      <c r="J112" s="29" t="str">
        <f t="shared" si="19"/>
        <v/>
      </c>
      <c r="K112" s="29" t="str">
        <f t="shared" si="19"/>
        <v/>
      </c>
      <c r="L112" s="29">
        <v>0.82950000000000002</v>
      </c>
      <c r="M112" s="29">
        <v>0.29499999999999998</v>
      </c>
      <c r="N112" s="29">
        <v>-1.1245000000000001</v>
      </c>
      <c r="O112" s="29" t="str">
        <f t="shared" si="20"/>
        <v/>
      </c>
      <c r="P112" s="29" t="str">
        <f t="shared" si="20"/>
        <v/>
      </c>
      <c r="Q112" s="29" t="str">
        <f t="shared" si="21"/>
        <v/>
      </c>
      <c r="R112" s="29" t="str">
        <f t="shared" si="21"/>
        <v/>
      </c>
      <c r="S112" s="29" t="str">
        <f t="shared" si="22"/>
        <v/>
      </c>
      <c r="T112" s="29" t="str">
        <f t="shared" si="22"/>
        <v/>
      </c>
      <c r="U112" s="29">
        <v>0.01</v>
      </c>
      <c r="V112" s="29">
        <v>-0.01</v>
      </c>
      <c r="W112" s="29">
        <v>1.0209999999999999</v>
      </c>
      <c r="X112" s="29">
        <v>-0.23200000000000001</v>
      </c>
      <c r="Y112" s="29">
        <v>-0.78900000000000003</v>
      </c>
      <c r="Z112" s="29" t="str">
        <f t="shared" si="23"/>
        <v/>
      </c>
      <c r="AA112" s="29" t="str">
        <f t="shared" si="23"/>
        <v/>
      </c>
      <c r="AB112" s="29" t="str">
        <f t="shared" si="24"/>
        <v/>
      </c>
      <c r="AC112" s="29" t="str">
        <f t="shared" si="24"/>
        <v/>
      </c>
      <c r="AD112" s="29" t="str">
        <f t="shared" si="25"/>
        <v/>
      </c>
      <c r="AE112" s="29" t="str">
        <f t="shared" si="25"/>
        <v/>
      </c>
      <c r="AF112" s="29">
        <v>-0.65450000000000008</v>
      </c>
      <c r="AG112" s="29">
        <v>0.25950000000000001</v>
      </c>
      <c r="AH112" s="29">
        <v>0.39500000000000002</v>
      </c>
      <c r="AI112" s="30"/>
      <c r="AJ112" s="30"/>
      <c r="AK112" s="29">
        <f t="shared" si="26"/>
        <v>-0.65450000000000008</v>
      </c>
      <c r="AL112" s="29">
        <f t="shared" si="1"/>
        <v>-0.26639999999999997</v>
      </c>
      <c r="AM112" s="29">
        <f t="shared" si="2"/>
        <v>0.29499999999999998</v>
      </c>
      <c r="AN112" s="29">
        <f t="shared" si="3"/>
        <v>-0.01</v>
      </c>
      <c r="AO112" s="29">
        <f t="shared" si="4"/>
        <v>-0.23200000000000001</v>
      </c>
      <c r="AP112" s="29">
        <f t="shared" si="27"/>
        <v>0.25950000000000001</v>
      </c>
      <c r="AQ112" s="29">
        <f t="shared" si="5"/>
        <v>-0.26639999999999997</v>
      </c>
      <c r="AR112" s="29">
        <f t="shared" si="6"/>
        <v>0.29499999999999998</v>
      </c>
      <c r="AS112" s="29">
        <f t="shared" si="7"/>
        <v>-0.01</v>
      </c>
      <c r="AT112" s="29">
        <f t="shared" si="8"/>
        <v>-0.23200000000000001</v>
      </c>
      <c r="AU112" s="29">
        <f t="shared" si="28"/>
        <v>0.39500000000000002</v>
      </c>
      <c r="AV112" s="29">
        <f t="shared" si="9"/>
        <v>-0.26639999999999997</v>
      </c>
      <c r="AW112" s="29">
        <f t="shared" si="10"/>
        <v>0.29499999999999998</v>
      </c>
      <c r="AX112" s="29">
        <f t="shared" si="11"/>
        <v>-0.01</v>
      </c>
      <c r="AY112" s="29">
        <f t="shared" si="12"/>
        <v>-0.23200000000000001</v>
      </c>
      <c r="AZ112" s="29">
        <f t="shared" si="13"/>
        <v>-0.86790000000000012</v>
      </c>
      <c r="BA112" s="29">
        <f t="shared" si="29"/>
        <v>4.6100000000000002E-2</v>
      </c>
      <c r="BB112" s="29">
        <f t="shared" si="30"/>
        <v>0.18160000000000001</v>
      </c>
      <c r="BC112" s="31">
        <f t="shared" si="32"/>
        <v>0.41983227193621642</v>
      </c>
      <c r="BD112" s="31">
        <f t="shared" si="32"/>
        <v>1.0471791236335795</v>
      </c>
      <c r="BE112" s="31">
        <f t="shared" si="32"/>
        <v>1.1991344441586573</v>
      </c>
      <c r="BF112" s="21">
        <f t="shared" si="31"/>
        <v>0.15746785703927446</v>
      </c>
      <c r="BG112" s="21">
        <f t="shared" si="15"/>
        <v>0.39276888309314489</v>
      </c>
      <c r="BH112" s="21">
        <f t="shared" si="16"/>
        <v>0.44976325986758064</v>
      </c>
      <c r="BI112" s="3">
        <v>2</v>
      </c>
    </row>
    <row r="113" spans="1:61" s="3" customFormat="1" x14ac:dyDescent="0.15">
      <c r="A113" s="3">
        <v>58</v>
      </c>
      <c r="C113" s="29">
        <v>0.48150000000000004</v>
      </c>
      <c r="D113" s="29">
        <v>0.1467</v>
      </c>
      <c r="E113" s="29">
        <v>-0.62909999999999999</v>
      </c>
      <c r="F113" s="29" t="str">
        <f t="shared" si="17"/>
        <v/>
      </c>
      <c r="G113" s="29" t="str">
        <f t="shared" si="17"/>
        <v/>
      </c>
      <c r="H113" s="29" t="str">
        <f t="shared" si="18"/>
        <v/>
      </c>
      <c r="I113" s="29" t="str">
        <f t="shared" si="18"/>
        <v/>
      </c>
      <c r="J113" s="29" t="str">
        <f t="shared" si="19"/>
        <v/>
      </c>
      <c r="K113" s="29" t="str">
        <f t="shared" si="19"/>
        <v/>
      </c>
      <c r="L113" s="29">
        <v>0.7377999999999999</v>
      </c>
      <c r="M113" s="29">
        <v>0.7377999999999999</v>
      </c>
      <c r="N113" s="29">
        <v>-1.4755999999999998</v>
      </c>
      <c r="O113" s="29" t="str">
        <f t="shared" si="20"/>
        <v/>
      </c>
      <c r="P113" s="29" t="str">
        <f t="shared" si="20"/>
        <v/>
      </c>
      <c r="Q113" s="29" t="str">
        <f t="shared" si="21"/>
        <v/>
      </c>
      <c r="R113" s="29" t="str">
        <f t="shared" si="21"/>
        <v/>
      </c>
      <c r="S113" s="29" t="str">
        <f t="shared" si="22"/>
        <v/>
      </c>
      <c r="T113" s="29" t="str">
        <f t="shared" si="22"/>
        <v/>
      </c>
      <c r="U113" s="29">
        <v>0.01</v>
      </c>
      <c r="V113" s="29">
        <v>-0.01</v>
      </c>
      <c r="W113" s="29">
        <v>0.223</v>
      </c>
      <c r="X113" s="29">
        <v>1.0109999999999999</v>
      </c>
      <c r="Y113" s="29">
        <v>-1.234</v>
      </c>
      <c r="Z113" s="29" t="str">
        <f t="shared" si="23"/>
        <v/>
      </c>
      <c r="AA113" s="29" t="str">
        <f t="shared" si="23"/>
        <v/>
      </c>
      <c r="AB113" s="29" t="str">
        <f t="shared" si="24"/>
        <v/>
      </c>
      <c r="AC113" s="29" t="str">
        <f t="shared" si="24"/>
        <v/>
      </c>
      <c r="AD113" s="29" t="str">
        <f t="shared" si="25"/>
        <v/>
      </c>
      <c r="AE113" s="29" t="str">
        <f t="shared" si="25"/>
        <v/>
      </c>
      <c r="AF113" s="29">
        <v>1.2077999999999998</v>
      </c>
      <c r="AG113" s="29">
        <v>9.0200000000000002E-2</v>
      </c>
      <c r="AH113" s="29">
        <v>-1.2979999999999998</v>
      </c>
      <c r="AI113" s="30"/>
      <c r="AJ113" s="30"/>
      <c r="AK113" s="29">
        <f t="shared" si="26"/>
        <v>1.2077999999999998</v>
      </c>
      <c r="AL113" s="29">
        <f t="shared" si="1"/>
        <v>0.1467</v>
      </c>
      <c r="AM113" s="29">
        <f t="shared" si="2"/>
        <v>0.7377999999999999</v>
      </c>
      <c r="AN113" s="29">
        <f t="shared" si="3"/>
        <v>-0.01</v>
      </c>
      <c r="AO113" s="29">
        <f t="shared" si="4"/>
        <v>1.0109999999999999</v>
      </c>
      <c r="AP113" s="29">
        <f t="shared" si="27"/>
        <v>9.0200000000000002E-2</v>
      </c>
      <c r="AQ113" s="29">
        <f t="shared" si="5"/>
        <v>0.1467</v>
      </c>
      <c r="AR113" s="29">
        <f t="shared" si="6"/>
        <v>0.7377999999999999</v>
      </c>
      <c r="AS113" s="29">
        <f t="shared" si="7"/>
        <v>-0.01</v>
      </c>
      <c r="AT113" s="29">
        <f t="shared" si="8"/>
        <v>1.0109999999999999</v>
      </c>
      <c r="AU113" s="29">
        <f t="shared" si="28"/>
        <v>-1.2979999999999998</v>
      </c>
      <c r="AV113" s="29">
        <f t="shared" si="9"/>
        <v>0.1467</v>
      </c>
      <c r="AW113" s="29">
        <f t="shared" si="10"/>
        <v>0.7377999999999999</v>
      </c>
      <c r="AX113" s="29">
        <f t="shared" si="11"/>
        <v>-0.01</v>
      </c>
      <c r="AY113" s="29">
        <f t="shared" si="12"/>
        <v>1.0109999999999999</v>
      </c>
      <c r="AZ113" s="29">
        <f t="shared" si="13"/>
        <v>3.0933000000000002</v>
      </c>
      <c r="BA113" s="29">
        <f t="shared" si="29"/>
        <v>1.9756999999999998</v>
      </c>
      <c r="BB113" s="29">
        <f t="shared" si="30"/>
        <v>0.58750000000000002</v>
      </c>
      <c r="BC113" s="31">
        <f t="shared" si="32"/>
        <v>22.0497221300134</v>
      </c>
      <c r="BD113" s="31">
        <f t="shared" si="32"/>
        <v>7.2116660536120056</v>
      </c>
      <c r="BE113" s="31">
        <f t="shared" si="32"/>
        <v>1.7994840771282086</v>
      </c>
      <c r="BF113" s="21">
        <f t="shared" si="31"/>
        <v>0.70988740898541713</v>
      </c>
      <c r="BG113" s="21">
        <f t="shared" si="15"/>
        <v>0.23217847821756671</v>
      </c>
      <c r="BH113" s="21">
        <f t="shared" si="16"/>
        <v>5.7934112797016102E-2</v>
      </c>
      <c r="BI113" s="3">
        <v>2</v>
      </c>
    </row>
    <row r="114" spans="1:61" s="3" customFormat="1" x14ac:dyDescent="0.15">
      <c r="A114" s="3">
        <v>59</v>
      </c>
      <c r="C114" s="29">
        <v>0.28350000000000003</v>
      </c>
      <c r="D114" s="29">
        <v>0.1908</v>
      </c>
      <c r="E114" s="29">
        <v>-0.47430000000000005</v>
      </c>
      <c r="F114" s="29" t="str">
        <f t="shared" si="17"/>
        <v/>
      </c>
      <c r="G114" s="29" t="str">
        <f t="shared" si="17"/>
        <v/>
      </c>
      <c r="H114" s="29" t="str">
        <f t="shared" si="18"/>
        <v/>
      </c>
      <c r="I114" s="29" t="str">
        <f t="shared" si="18"/>
        <v/>
      </c>
      <c r="J114" s="29" t="str">
        <f t="shared" si="19"/>
        <v/>
      </c>
      <c r="K114" s="29" t="str">
        <f t="shared" si="19"/>
        <v/>
      </c>
      <c r="L114" s="29">
        <v>0.90829999999999989</v>
      </c>
      <c r="M114" s="29">
        <v>0.90829999999999989</v>
      </c>
      <c r="N114" s="29">
        <v>-1.8165999999999998</v>
      </c>
      <c r="O114" s="29" t="str">
        <f t="shared" si="20"/>
        <v/>
      </c>
      <c r="P114" s="29" t="str">
        <f t="shared" si="20"/>
        <v/>
      </c>
      <c r="Q114" s="29" t="str">
        <f t="shared" si="21"/>
        <v/>
      </c>
      <c r="R114" s="29" t="str">
        <f t="shared" si="21"/>
        <v/>
      </c>
      <c r="S114" s="29" t="str">
        <f t="shared" si="22"/>
        <v/>
      </c>
      <c r="T114" s="29" t="str">
        <f t="shared" si="22"/>
        <v/>
      </c>
      <c r="U114" s="29">
        <v>0.01</v>
      </c>
      <c r="V114" s="29">
        <v>-0.01</v>
      </c>
      <c r="W114" s="29">
        <v>3.4729999999999999</v>
      </c>
      <c r="X114" s="29">
        <v>-0.66500000000000004</v>
      </c>
      <c r="Y114" s="29">
        <v>-2.8079999999999998</v>
      </c>
      <c r="Z114" s="29" t="str">
        <f t="shared" si="23"/>
        <v/>
      </c>
      <c r="AA114" s="29" t="str">
        <f t="shared" si="23"/>
        <v/>
      </c>
      <c r="AB114" s="29" t="str">
        <f t="shared" si="24"/>
        <v/>
      </c>
      <c r="AC114" s="29" t="str">
        <f t="shared" si="24"/>
        <v/>
      </c>
      <c r="AD114" s="29" t="str">
        <f t="shared" si="25"/>
        <v/>
      </c>
      <c r="AE114" s="29" t="str">
        <f t="shared" si="25"/>
        <v/>
      </c>
      <c r="AF114" s="29">
        <v>1.3782999999999999</v>
      </c>
      <c r="AG114" s="29">
        <v>7.4700000000000016E-2</v>
      </c>
      <c r="AH114" s="29">
        <v>-1.4529999999999998</v>
      </c>
      <c r="AI114" s="30"/>
      <c r="AJ114" s="30"/>
      <c r="AK114" s="29">
        <f t="shared" si="26"/>
        <v>1.3782999999999999</v>
      </c>
      <c r="AL114" s="29">
        <f t="shared" si="1"/>
        <v>0.1908</v>
      </c>
      <c r="AM114" s="29">
        <f t="shared" si="2"/>
        <v>0.90829999999999989</v>
      </c>
      <c r="AN114" s="29">
        <f t="shared" si="3"/>
        <v>-0.01</v>
      </c>
      <c r="AO114" s="29">
        <f t="shared" si="4"/>
        <v>-0.66500000000000004</v>
      </c>
      <c r="AP114" s="29">
        <f t="shared" si="27"/>
        <v>7.4700000000000016E-2</v>
      </c>
      <c r="AQ114" s="29">
        <f t="shared" si="5"/>
        <v>0.1908</v>
      </c>
      <c r="AR114" s="29">
        <f t="shared" si="6"/>
        <v>0.90829999999999989</v>
      </c>
      <c r="AS114" s="29">
        <f t="shared" si="7"/>
        <v>-0.01</v>
      </c>
      <c r="AT114" s="29">
        <f t="shared" si="8"/>
        <v>-0.66500000000000004</v>
      </c>
      <c r="AU114" s="29">
        <f t="shared" si="28"/>
        <v>-1.4529999999999998</v>
      </c>
      <c r="AV114" s="29">
        <f t="shared" si="9"/>
        <v>0.1908</v>
      </c>
      <c r="AW114" s="29">
        <f t="shared" si="10"/>
        <v>0.90829999999999989</v>
      </c>
      <c r="AX114" s="29">
        <f t="shared" si="11"/>
        <v>-0.01</v>
      </c>
      <c r="AY114" s="29">
        <f t="shared" si="12"/>
        <v>-0.66500000000000004</v>
      </c>
      <c r="AZ114" s="29">
        <f t="shared" si="13"/>
        <v>1.8024</v>
      </c>
      <c r="BA114" s="29">
        <f t="shared" si="29"/>
        <v>0.49879999999999991</v>
      </c>
      <c r="BB114" s="29">
        <f t="shared" si="30"/>
        <v>-1.0288999999999999</v>
      </c>
      <c r="BC114" s="31">
        <f t="shared" si="32"/>
        <v>6.0641840552589894</v>
      </c>
      <c r="BD114" s="31">
        <f t="shared" si="32"/>
        <v>1.6467439917799134</v>
      </c>
      <c r="BE114" s="31">
        <f t="shared" si="32"/>
        <v>0.35739988429420244</v>
      </c>
      <c r="BF114" s="21">
        <f t="shared" si="31"/>
        <v>0.75160356729043154</v>
      </c>
      <c r="BG114" s="21">
        <f t="shared" si="15"/>
        <v>0.20409978446523391</v>
      </c>
      <c r="BH114" s="21">
        <f t="shared" si="16"/>
        <v>4.4296648244334609E-2</v>
      </c>
      <c r="BI114" s="3">
        <v>1</v>
      </c>
    </row>
    <row r="115" spans="1:61" s="3" customFormat="1" x14ac:dyDescent="0.15">
      <c r="A115" s="3">
        <v>60</v>
      </c>
      <c r="C115" s="29">
        <v>-5.5800000000000002E-2</v>
      </c>
      <c r="D115" s="29">
        <v>0.27539999999999998</v>
      </c>
      <c r="E115" s="29">
        <v>-0.21959999999999999</v>
      </c>
      <c r="F115" s="29" t="str">
        <f t="shared" si="17"/>
        <v/>
      </c>
      <c r="G115" s="29" t="str">
        <f t="shared" si="17"/>
        <v/>
      </c>
      <c r="H115" s="29" t="str">
        <f t="shared" si="18"/>
        <v/>
      </c>
      <c r="I115" s="29" t="str">
        <f t="shared" si="18"/>
        <v/>
      </c>
      <c r="J115" s="29" t="str">
        <f t="shared" si="19"/>
        <v/>
      </c>
      <c r="K115" s="29" t="str">
        <f t="shared" si="19"/>
        <v/>
      </c>
      <c r="L115" s="29">
        <v>1.466</v>
      </c>
      <c r="M115" s="29">
        <v>1.466</v>
      </c>
      <c r="N115" s="29">
        <v>-2.9319999999999999</v>
      </c>
      <c r="O115" s="29" t="str">
        <f t="shared" si="20"/>
        <v/>
      </c>
      <c r="P115" s="29" t="str">
        <f t="shared" si="20"/>
        <v/>
      </c>
      <c r="Q115" s="29" t="str">
        <f t="shared" si="21"/>
        <v/>
      </c>
      <c r="R115" s="29" t="str">
        <f t="shared" si="21"/>
        <v/>
      </c>
      <c r="S115" s="29" t="str">
        <f t="shared" si="22"/>
        <v/>
      </c>
      <c r="T115" s="29" t="str">
        <f t="shared" si="22"/>
        <v/>
      </c>
      <c r="U115" s="29">
        <v>0.01</v>
      </c>
      <c r="V115" s="29">
        <v>-0.01</v>
      </c>
      <c r="W115" s="29">
        <v>2.258</v>
      </c>
      <c r="X115" s="29">
        <v>0.43</v>
      </c>
      <c r="Y115" s="29">
        <v>-2.6869999999999998</v>
      </c>
      <c r="Z115" s="29" t="str">
        <f t="shared" si="23"/>
        <v/>
      </c>
      <c r="AA115" s="29" t="str">
        <f t="shared" si="23"/>
        <v/>
      </c>
      <c r="AB115" s="29" t="str">
        <f t="shared" si="24"/>
        <v/>
      </c>
      <c r="AC115" s="29" t="str">
        <f t="shared" si="24"/>
        <v/>
      </c>
      <c r="AD115" s="29" t="str">
        <f t="shared" si="25"/>
        <v/>
      </c>
      <c r="AE115" s="29" t="str">
        <f t="shared" si="25"/>
        <v/>
      </c>
      <c r="AF115" s="29">
        <v>1.9359999999999999</v>
      </c>
      <c r="AG115" s="29">
        <v>2.3999999999999994E-2</v>
      </c>
      <c r="AH115" s="29">
        <v>-1.96</v>
      </c>
      <c r="AI115" s="30"/>
      <c r="AJ115" s="30"/>
      <c r="AK115" s="29">
        <f t="shared" si="26"/>
        <v>1.9359999999999999</v>
      </c>
      <c r="AL115" s="29">
        <f t="shared" si="1"/>
        <v>0.27539999999999998</v>
      </c>
      <c r="AM115" s="29">
        <f t="shared" si="2"/>
        <v>1.466</v>
      </c>
      <c r="AN115" s="29">
        <f t="shared" si="3"/>
        <v>-0.01</v>
      </c>
      <c r="AO115" s="29">
        <f t="shared" si="4"/>
        <v>0.43</v>
      </c>
      <c r="AP115" s="29">
        <f t="shared" si="27"/>
        <v>2.3999999999999994E-2</v>
      </c>
      <c r="AQ115" s="29">
        <f t="shared" si="5"/>
        <v>0.27539999999999998</v>
      </c>
      <c r="AR115" s="29">
        <f t="shared" si="6"/>
        <v>1.466</v>
      </c>
      <c r="AS115" s="29">
        <f t="shared" si="7"/>
        <v>-0.01</v>
      </c>
      <c r="AT115" s="29">
        <f t="shared" si="8"/>
        <v>0.43</v>
      </c>
      <c r="AU115" s="29">
        <f t="shared" si="28"/>
        <v>-1.96</v>
      </c>
      <c r="AV115" s="29">
        <f t="shared" si="9"/>
        <v>0.27539999999999998</v>
      </c>
      <c r="AW115" s="29">
        <f t="shared" si="10"/>
        <v>1.466</v>
      </c>
      <c r="AX115" s="29">
        <f t="shared" si="11"/>
        <v>-0.01</v>
      </c>
      <c r="AY115" s="29">
        <f t="shared" si="12"/>
        <v>0.43</v>
      </c>
      <c r="AZ115" s="29">
        <f t="shared" si="13"/>
        <v>4.0973999999999995</v>
      </c>
      <c r="BA115" s="29">
        <f t="shared" si="29"/>
        <v>2.1854</v>
      </c>
      <c r="BB115" s="29">
        <f t="shared" si="30"/>
        <v>0.20139999999999986</v>
      </c>
      <c r="BC115" s="31">
        <f t="shared" si="32"/>
        <v>60.183606623138893</v>
      </c>
      <c r="BD115" s="31">
        <f t="shared" si="32"/>
        <v>8.8942055241394478</v>
      </c>
      <c r="BE115" s="31">
        <f t="shared" si="32"/>
        <v>1.2231139195550806</v>
      </c>
      <c r="BF115" s="21">
        <f t="shared" si="31"/>
        <v>0.85608554524479197</v>
      </c>
      <c r="BG115" s="21">
        <f t="shared" si="15"/>
        <v>0.12651619291165439</v>
      </c>
      <c r="BH115" s="21">
        <f t="shared" si="16"/>
        <v>1.7398261843553746E-2</v>
      </c>
      <c r="BI115" s="3">
        <v>2</v>
      </c>
    </row>
    <row r="116" spans="1:61" s="3" customFormat="1" x14ac:dyDescent="0.15">
      <c r="A116" s="3">
        <v>61</v>
      </c>
      <c r="C116" s="29">
        <v>-0.99629999999999996</v>
      </c>
      <c r="D116" s="29">
        <v>0.43380000000000002</v>
      </c>
      <c r="E116" s="29">
        <v>0.5625</v>
      </c>
      <c r="F116" s="29" t="str">
        <f t="shared" si="17"/>
        <v/>
      </c>
      <c r="G116" s="29" t="str">
        <f t="shared" si="17"/>
        <v/>
      </c>
      <c r="H116" s="29" t="str">
        <f t="shared" si="18"/>
        <v/>
      </c>
      <c r="I116" s="29" t="str">
        <f t="shared" si="18"/>
        <v/>
      </c>
      <c r="J116" s="29" t="str">
        <f t="shared" si="19"/>
        <v/>
      </c>
      <c r="K116" s="29" t="str">
        <f t="shared" si="19"/>
        <v/>
      </c>
      <c r="L116" s="29">
        <v>0.7703000000000001</v>
      </c>
      <c r="M116" s="29">
        <v>-0.29699999999999999</v>
      </c>
      <c r="N116" s="29">
        <v>-0.47330000000000011</v>
      </c>
      <c r="O116" s="29" t="str">
        <f t="shared" si="20"/>
        <v/>
      </c>
      <c r="P116" s="29" t="str">
        <f t="shared" si="20"/>
        <v/>
      </c>
      <c r="Q116" s="29" t="str">
        <f t="shared" si="21"/>
        <v/>
      </c>
      <c r="R116" s="29" t="str">
        <f t="shared" si="21"/>
        <v/>
      </c>
      <c r="S116" s="29" t="str">
        <f t="shared" si="22"/>
        <v/>
      </c>
      <c r="T116" s="29" t="str">
        <f t="shared" si="22"/>
        <v/>
      </c>
      <c r="U116" s="29">
        <v>0.01</v>
      </c>
      <c r="V116" s="29">
        <v>-0.01</v>
      </c>
      <c r="W116" s="29">
        <v>-0.45500000000000002</v>
      </c>
      <c r="X116" s="29">
        <v>2.3969999999999998</v>
      </c>
      <c r="Y116" s="29">
        <v>-1.9419999999999999</v>
      </c>
      <c r="Z116" s="29" t="str">
        <f t="shared" si="23"/>
        <v/>
      </c>
      <c r="AA116" s="29" t="str">
        <f t="shared" si="23"/>
        <v/>
      </c>
      <c r="AB116" s="29" t="str">
        <f t="shared" si="24"/>
        <v/>
      </c>
      <c r="AC116" s="29" t="str">
        <f t="shared" si="24"/>
        <v/>
      </c>
      <c r="AD116" s="29" t="str">
        <f t="shared" si="25"/>
        <v/>
      </c>
      <c r="AE116" s="29" t="str">
        <f t="shared" si="25"/>
        <v/>
      </c>
      <c r="AF116" s="29">
        <v>-3.3000000000000251E-3</v>
      </c>
      <c r="AG116" s="29">
        <v>0.20030000000000001</v>
      </c>
      <c r="AH116" s="29">
        <v>-0.19699999999999998</v>
      </c>
      <c r="AI116" s="30"/>
      <c r="AJ116" s="30"/>
      <c r="AK116" s="29">
        <f t="shared" si="26"/>
        <v>-3.3000000000000251E-3</v>
      </c>
      <c r="AL116" s="29">
        <f t="shared" si="1"/>
        <v>0.43380000000000002</v>
      </c>
      <c r="AM116" s="29">
        <f t="shared" si="2"/>
        <v>-0.29699999999999999</v>
      </c>
      <c r="AN116" s="29">
        <f t="shared" si="3"/>
        <v>-0.01</v>
      </c>
      <c r="AO116" s="29">
        <f t="shared" si="4"/>
        <v>2.3969999999999998</v>
      </c>
      <c r="AP116" s="29">
        <f t="shared" si="27"/>
        <v>0.20030000000000001</v>
      </c>
      <c r="AQ116" s="29">
        <f t="shared" si="5"/>
        <v>0.43380000000000002</v>
      </c>
      <c r="AR116" s="29">
        <f t="shared" si="6"/>
        <v>-0.29699999999999999</v>
      </c>
      <c r="AS116" s="29">
        <f t="shared" si="7"/>
        <v>-0.01</v>
      </c>
      <c r="AT116" s="29">
        <f t="shared" si="8"/>
        <v>2.3969999999999998</v>
      </c>
      <c r="AU116" s="29">
        <f t="shared" si="28"/>
        <v>-0.19699999999999998</v>
      </c>
      <c r="AV116" s="29">
        <f t="shared" si="9"/>
        <v>0.43380000000000002</v>
      </c>
      <c r="AW116" s="29">
        <f t="shared" si="10"/>
        <v>-0.29699999999999999</v>
      </c>
      <c r="AX116" s="29">
        <f t="shared" si="11"/>
        <v>-0.01</v>
      </c>
      <c r="AY116" s="29">
        <f t="shared" si="12"/>
        <v>2.3969999999999998</v>
      </c>
      <c r="AZ116" s="29">
        <f t="shared" si="13"/>
        <v>2.5204999999999997</v>
      </c>
      <c r="BA116" s="29">
        <f t="shared" si="29"/>
        <v>2.7241</v>
      </c>
      <c r="BB116" s="29">
        <f t="shared" si="30"/>
        <v>2.3268</v>
      </c>
      <c r="BC116" s="31">
        <f t="shared" si="32"/>
        <v>12.434812515742873</v>
      </c>
      <c r="BD116" s="31">
        <f t="shared" si="32"/>
        <v>15.242689331319387</v>
      </c>
      <c r="BE116" s="31">
        <f t="shared" si="32"/>
        <v>10.245104687111969</v>
      </c>
      <c r="BF116" s="21">
        <f t="shared" si="31"/>
        <v>0.32789973190627475</v>
      </c>
      <c r="BG116" s="21">
        <f t="shared" si="15"/>
        <v>0.40194202678508734</v>
      </c>
      <c r="BH116" s="21">
        <f t="shared" si="16"/>
        <v>0.27015824130863786</v>
      </c>
      <c r="BI116" s="3">
        <v>3</v>
      </c>
    </row>
    <row r="117" spans="1:61" s="3" customFormat="1" x14ac:dyDescent="0.15">
      <c r="A117" s="3">
        <v>62</v>
      </c>
      <c r="C117" s="29">
        <v>2.0943000000000001</v>
      </c>
      <c r="D117" s="29">
        <v>-0.17100000000000001</v>
      </c>
      <c r="E117" s="29">
        <v>-1.9233</v>
      </c>
      <c r="F117" s="29" t="str">
        <f t="shared" si="17"/>
        <v/>
      </c>
      <c r="G117" s="29" t="str">
        <f t="shared" si="17"/>
        <v/>
      </c>
      <c r="H117" s="29" t="str">
        <f t="shared" si="18"/>
        <v/>
      </c>
      <c r="I117" s="29" t="str">
        <f t="shared" si="18"/>
        <v/>
      </c>
      <c r="J117" s="29" t="str">
        <f t="shared" si="19"/>
        <v/>
      </c>
      <c r="K117" s="29" t="str">
        <f t="shared" si="19"/>
        <v/>
      </c>
      <c r="L117" s="29">
        <v>0.77640000000000009</v>
      </c>
      <c r="M117" s="29">
        <v>-0.23599999999999999</v>
      </c>
      <c r="N117" s="29">
        <v>-0.5404000000000001</v>
      </c>
      <c r="O117" s="29" t="str">
        <f t="shared" si="20"/>
        <v/>
      </c>
      <c r="P117" s="29" t="str">
        <f t="shared" si="20"/>
        <v/>
      </c>
      <c r="Q117" s="29" t="str">
        <f t="shared" si="21"/>
        <v/>
      </c>
      <c r="R117" s="29" t="str">
        <f t="shared" si="21"/>
        <v/>
      </c>
      <c r="S117" s="29" t="str">
        <f t="shared" si="22"/>
        <v/>
      </c>
      <c r="T117" s="29" t="str">
        <f t="shared" si="22"/>
        <v/>
      </c>
      <c r="U117" s="29">
        <v>0.01</v>
      </c>
      <c r="V117" s="29">
        <v>-0.01</v>
      </c>
      <c r="W117" s="29">
        <v>3.117</v>
      </c>
      <c r="X117" s="29">
        <v>-0.35399999999999998</v>
      </c>
      <c r="Y117" s="29">
        <v>-2.7629999999999999</v>
      </c>
      <c r="Z117" s="29" t="str">
        <f t="shared" si="23"/>
        <v/>
      </c>
      <c r="AA117" s="29" t="str">
        <f t="shared" si="23"/>
        <v/>
      </c>
      <c r="AB117" s="29" t="str">
        <f t="shared" si="24"/>
        <v/>
      </c>
      <c r="AC117" s="29" t="str">
        <f t="shared" si="24"/>
        <v/>
      </c>
      <c r="AD117" s="29" t="str">
        <f t="shared" si="25"/>
        <v/>
      </c>
      <c r="AE117" s="29" t="str">
        <f t="shared" si="25"/>
        <v/>
      </c>
      <c r="AF117" s="29">
        <v>-7.0400000000000018E-2</v>
      </c>
      <c r="AG117" s="29">
        <v>0.2064</v>
      </c>
      <c r="AH117" s="29">
        <v>-0.13599999999999998</v>
      </c>
      <c r="AI117" s="30"/>
      <c r="AJ117" s="30"/>
      <c r="AK117" s="29">
        <f t="shared" si="26"/>
        <v>-7.0400000000000018E-2</v>
      </c>
      <c r="AL117" s="29">
        <f t="shared" si="1"/>
        <v>-0.17100000000000001</v>
      </c>
      <c r="AM117" s="29">
        <f t="shared" si="2"/>
        <v>-0.23599999999999999</v>
      </c>
      <c r="AN117" s="29">
        <f t="shared" si="3"/>
        <v>-0.01</v>
      </c>
      <c r="AO117" s="29">
        <f t="shared" si="4"/>
        <v>-0.35399999999999998</v>
      </c>
      <c r="AP117" s="29">
        <f t="shared" si="27"/>
        <v>0.2064</v>
      </c>
      <c r="AQ117" s="29">
        <f t="shared" si="5"/>
        <v>-0.17100000000000001</v>
      </c>
      <c r="AR117" s="29">
        <f t="shared" si="6"/>
        <v>-0.23599999999999999</v>
      </c>
      <c r="AS117" s="29">
        <f t="shared" si="7"/>
        <v>-0.01</v>
      </c>
      <c r="AT117" s="29">
        <f t="shared" si="8"/>
        <v>-0.35399999999999998</v>
      </c>
      <c r="AU117" s="29">
        <f t="shared" si="28"/>
        <v>-0.13599999999999998</v>
      </c>
      <c r="AV117" s="29">
        <f t="shared" si="9"/>
        <v>-0.17100000000000001</v>
      </c>
      <c r="AW117" s="29">
        <f t="shared" si="10"/>
        <v>-0.23599999999999999</v>
      </c>
      <c r="AX117" s="29">
        <f t="shared" si="11"/>
        <v>-0.01</v>
      </c>
      <c r="AY117" s="29">
        <f t="shared" si="12"/>
        <v>-0.35399999999999998</v>
      </c>
      <c r="AZ117" s="29">
        <f t="shared" si="13"/>
        <v>-0.84140000000000004</v>
      </c>
      <c r="BA117" s="29">
        <f t="shared" si="29"/>
        <v>-0.56459999999999999</v>
      </c>
      <c r="BB117" s="29">
        <f t="shared" si="30"/>
        <v>-0.90699999999999992</v>
      </c>
      <c r="BC117" s="31">
        <f t="shared" si="32"/>
        <v>0.43110655157522537</v>
      </c>
      <c r="BD117" s="31">
        <f t="shared" si="32"/>
        <v>0.56858753629111836</v>
      </c>
      <c r="BE117" s="31">
        <f t="shared" si="32"/>
        <v>0.40373360987746343</v>
      </c>
      <c r="BF117" s="21">
        <f t="shared" si="31"/>
        <v>0.30718116242702442</v>
      </c>
      <c r="BG117" s="21">
        <f t="shared" si="15"/>
        <v>0.40514202278122119</v>
      </c>
      <c r="BH117" s="21">
        <f t="shared" si="16"/>
        <v>0.28767681479175433</v>
      </c>
      <c r="BI117" s="3">
        <v>2</v>
      </c>
    </row>
    <row r="118" spans="1:61" s="3" customFormat="1" x14ac:dyDescent="0.15">
      <c r="A118" s="3">
        <v>63</v>
      </c>
      <c r="C118" s="29">
        <v>1.2033</v>
      </c>
      <c r="D118" s="29">
        <v>0.1701</v>
      </c>
      <c r="E118" s="29">
        <v>-1.3734</v>
      </c>
      <c r="F118" s="29" t="str">
        <f t="shared" si="17"/>
        <v/>
      </c>
      <c r="G118" s="29" t="str">
        <f t="shared" si="17"/>
        <v/>
      </c>
      <c r="H118" s="29" t="str">
        <f t="shared" si="18"/>
        <v/>
      </c>
      <c r="I118" s="29" t="str">
        <f t="shared" si="18"/>
        <v/>
      </c>
      <c r="J118" s="29" t="str">
        <f t="shared" si="19"/>
        <v/>
      </c>
      <c r="K118" s="29" t="str">
        <f t="shared" si="19"/>
        <v/>
      </c>
      <c r="L118" s="29">
        <v>1.7751000000000001</v>
      </c>
      <c r="M118" s="29">
        <v>1.7751000000000001</v>
      </c>
      <c r="N118" s="29">
        <v>-3.5502000000000002</v>
      </c>
      <c r="O118" s="29" t="str">
        <f t="shared" si="20"/>
        <v/>
      </c>
      <c r="P118" s="29" t="str">
        <f t="shared" si="20"/>
        <v/>
      </c>
      <c r="Q118" s="29" t="str">
        <f t="shared" si="21"/>
        <v/>
      </c>
      <c r="R118" s="29" t="str">
        <f t="shared" si="21"/>
        <v/>
      </c>
      <c r="S118" s="29" t="str">
        <f t="shared" si="22"/>
        <v/>
      </c>
      <c r="T118" s="29" t="str">
        <f t="shared" si="22"/>
        <v/>
      </c>
      <c r="U118" s="29">
        <v>0.01</v>
      </c>
      <c r="V118" s="29">
        <v>-0.01</v>
      </c>
      <c r="W118" s="29">
        <v>0.93899999999999995</v>
      </c>
      <c r="X118" s="29">
        <v>0.28899999999999998</v>
      </c>
      <c r="Y118" s="29">
        <v>-1.228</v>
      </c>
      <c r="Z118" s="29" t="str">
        <f t="shared" si="23"/>
        <v/>
      </c>
      <c r="AA118" s="29" t="str">
        <f t="shared" si="23"/>
        <v/>
      </c>
      <c r="AB118" s="29" t="str">
        <f t="shared" si="24"/>
        <v/>
      </c>
      <c r="AC118" s="29" t="str">
        <f t="shared" si="24"/>
        <v/>
      </c>
      <c r="AD118" s="29" t="str">
        <f t="shared" si="25"/>
        <v/>
      </c>
      <c r="AE118" s="29" t="str">
        <f t="shared" si="25"/>
        <v/>
      </c>
      <c r="AF118" s="29">
        <v>2.2451000000000003</v>
      </c>
      <c r="AG118" s="29">
        <v>-4.1000000000000203E-3</v>
      </c>
      <c r="AH118" s="29">
        <v>-2.2410000000000001</v>
      </c>
      <c r="AI118" s="30"/>
      <c r="AJ118" s="30"/>
      <c r="AK118" s="29">
        <f t="shared" si="26"/>
        <v>2.2451000000000003</v>
      </c>
      <c r="AL118" s="29">
        <f t="shared" si="1"/>
        <v>0.1701</v>
      </c>
      <c r="AM118" s="29">
        <f t="shared" si="2"/>
        <v>1.7751000000000001</v>
      </c>
      <c r="AN118" s="29">
        <f t="shared" si="3"/>
        <v>-0.01</v>
      </c>
      <c r="AO118" s="29">
        <f t="shared" si="4"/>
        <v>0.28899999999999998</v>
      </c>
      <c r="AP118" s="29">
        <f t="shared" si="27"/>
        <v>-4.1000000000000203E-3</v>
      </c>
      <c r="AQ118" s="29">
        <f t="shared" si="5"/>
        <v>0.1701</v>
      </c>
      <c r="AR118" s="29">
        <f t="shared" si="6"/>
        <v>1.7751000000000001</v>
      </c>
      <c r="AS118" s="29">
        <f t="shared" si="7"/>
        <v>-0.01</v>
      </c>
      <c r="AT118" s="29">
        <f t="shared" si="8"/>
        <v>0.28899999999999998</v>
      </c>
      <c r="AU118" s="29">
        <f t="shared" si="28"/>
        <v>-2.2410000000000001</v>
      </c>
      <c r="AV118" s="29">
        <f t="shared" si="9"/>
        <v>0.1701</v>
      </c>
      <c r="AW118" s="29">
        <f t="shared" si="10"/>
        <v>1.7751000000000001</v>
      </c>
      <c r="AX118" s="29">
        <f t="shared" si="11"/>
        <v>-0.01</v>
      </c>
      <c r="AY118" s="29">
        <f t="shared" si="12"/>
        <v>0.28899999999999998</v>
      </c>
      <c r="AZ118" s="29">
        <f t="shared" si="13"/>
        <v>4.4693000000000005</v>
      </c>
      <c r="BA118" s="29">
        <f t="shared" si="29"/>
        <v>2.2201</v>
      </c>
      <c r="BB118" s="29">
        <f t="shared" si="30"/>
        <v>-1.6799999999999871E-2</v>
      </c>
      <c r="BC118" s="31">
        <f t="shared" si="32"/>
        <v>87.295594704735763</v>
      </c>
      <c r="BD118" s="31">
        <f t="shared" si="32"/>
        <v>9.208251645007028</v>
      </c>
      <c r="BE118" s="31">
        <f t="shared" si="32"/>
        <v>0.98334033303602131</v>
      </c>
      <c r="BF118" s="21">
        <f t="shared" si="31"/>
        <v>0.89545711262336181</v>
      </c>
      <c r="BG118" s="21">
        <f t="shared" si="15"/>
        <v>9.4456019896958135E-2</v>
      </c>
      <c r="BH118" s="21">
        <f t="shared" si="16"/>
        <v>1.0086867479680068E-2</v>
      </c>
      <c r="BI118" s="3">
        <v>1</v>
      </c>
    </row>
    <row r="119" spans="1:61" s="3" customFormat="1" x14ac:dyDescent="0.15">
      <c r="A119" s="3">
        <v>64</v>
      </c>
      <c r="C119" s="29">
        <v>1.5309000000000001</v>
      </c>
      <c r="D119" s="29">
        <v>-0.27989999999999998</v>
      </c>
      <c r="E119" s="29">
        <v>-1.2509999999999999</v>
      </c>
      <c r="F119" s="29" t="str">
        <f t="shared" si="17"/>
        <v/>
      </c>
      <c r="G119" s="29" t="str">
        <f t="shared" si="17"/>
        <v/>
      </c>
      <c r="H119" s="29" t="str">
        <f t="shared" si="18"/>
        <v/>
      </c>
      <c r="I119" s="29" t="str">
        <f t="shared" si="18"/>
        <v/>
      </c>
      <c r="J119" s="29" t="str">
        <f t="shared" si="19"/>
        <v/>
      </c>
      <c r="K119" s="29" t="str">
        <f t="shared" si="19"/>
        <v/>
      </c>
      <c r="L119" s="29">
        <v>0.8086000000000001</v>
      </c>
      <c r="M119" s="29">
        <v>8.5999999999999993E-2</v>
      </c>
      <c r="N119" s="29">
        <v>-0.89460000000000006</v>
      </c>
      <c r="O119" s="29" t="str">
        <f t="shared" si="20"/>
        <v/>
      </c>
      <c r="P119" s="29" t="str">
        <f t="shared" si="20"/>
        <v/>
      </c>
      <c r="Q119" s="29" t="str">
        <f t="shared" si="21"/>
        <v/>
      </c>
      <c r="R119" s="29" t="str">
        <f t="shared" si="21"/>
        <v/>
      </c>
      <c r="S119" s="29" t="str">
        <f t="shared" si="22"/>
        <v/>
      </c>
      <c r="T119" s="29" t="str">
        <f t="shared" si="22"/>
        <v/>
      </c>
      <c r="U119" s="29">
        <v>0.01</v>
      </c>
      <c r="V119" s="29">
        <v>-0.01</v>
      </c>
      <c r="W119" s="29">
        <v>8.4000000000000005E-2</v>
      </c>
      <c r="X119" s="29">
        <v>-0.14299999999999999</v>
      </c>
      <c r="Y119" s="29">
        <v>5.8999999999999997E-2</v>
      </c>
      <c r="Z119" s="29" t="str">
        <f t="shared" si="23"/>
        <v/>
      </c>
      <c r="AA119" s="29" t="str">
        <f t="shared" si="23"/>
        <v/>
      </c>
      <c r="AB119" s="29" t="str">
        <f t="shared" si="24"/>
        <v/>
      </c>
      <c r="AC119" s="29" t="str">
        <f t="shared" si="24"/>
        <v/>
      </c>
      <c r="AD119" s="29" t="str">
        <f t="shared" si="25"/>
        <v/>
      </c>
      <c r="AE119" s="29" t="str">
        <f t="shared" si="25"/>
        <v/>
      </c>
      <c r="AF119" s="29">
        <v>-0.42459999999999998</v>
      </c>
      <c r="AG119" s="29">
        <v>0.23860000000000001</v>
      </c>
      <c r="AH119" s="29">
        <v>0.186</v>
      </c>
      <c r="AI119" s="30"/>
      <c r="AJ119" s="30"/>
      <c r="AK119" s="29">
        <f t="shared" si="26"/>
        <v>-0.42459999999999998</v>
      </c>
      <c r="AL119" s="29">
        <f t="shared" si="1"/>
        <v>-0.27989999999999998</v>
      </c>
      <c r="AM119" s="29">
        <f t="shared" si="2"/>
        <v>8.5999999999999993E-2</v>
      </c>
      <c r="AN119" s="29">
        <f t="shared" si="3"/>
        <v>-0.01</v>
      </c>
      <c r="AO119" s="29">
        <f t="shared" si="4"/>
        <v>-0.14299999999999999</v>
      </c>
      <c r="AP119" s="29">
        <f t="shared" si="27"/>
        <v>0.23860000000000001</v>
      </c>
      <c r="AQ119" s="29">
        <f t="shared" si="5"/>
        <v>-0.27989999999999998</v>
      </c>
      <c r="AR119" s="29">
        <f t="shared" si="6"/>
        <v>8.5999999999999993E-2</v>
      </c>
      <c r="AS119" s="29">
        <f t="shared" si="7"/>
        <v>-0.01</v>
      </c>
      <c r="AT119" s="29">
        <f t="shared" si="8"/>
        <v>-0.14299999999999999</v>
      </c>
      <c r="AU119" s="29">
        <f t="shared" si="28"/>
        <v>0.186</v>
      </c>
      <c r="AV119" s="29">
        <f t="shared" si="9"/>
        <v>-0.27989999999999998</v>
      </c>
      <c r="AW119" s="29">
        <f t="shared" si="10"/>
        <v>8.5999999999999993E-2</v>
      </c>
      <c r="AX119" s="29">
        <f t="shared" si="11"/>
        <v>-0.01</v>
      </c>
      <c r="AY119" s="29">
        <f t="shared" si="12"/>
        <v>-0.14299999999999999</v>
      </c>
      <c r="AZ119" s="29">
        <f t="shared" si="13"/>
        <v>-0.77149999999999996</v>
      </c>
      <c r="BA119" s="29">
        <f t="shared" si="29"/>
        <v>-0.10829999999999998</v>
      </c>
      <c r="BB119" s="29">
        <f t="shared" si="30"/>
        <v>-0.16089999999999999</v>
      </c>
      <c r="BC119" s="31">
        <f t="shared" si="32"/>
        <v>0.4623190693381159</v>
      </c>
      <c r="BD119" s="31">
        <f t="shared" si="32"/>
        <v>0.89735834854070862</v>
      </c>
      <c r="BE119" s="31">
        <f t="shared" si="32"/>
        <v>0.85137720457086408</v>
      </c>
      <c r="BF119" s="21">
        <f t="shared" si="31"/>
        <v>0.20909436820059191</v>
      </c>
      <c r="BG119" s="21">
        <f t="shared" si="15"/>
        <v>0.40585082766815617</v>
      </c>
      <c r="BH119" s="21">
        <f t="shared" si="16"/>
        <v>0.38505480413125198</v>
      </c>
      <c r="BI119" s="3">
        <v>1</v>
      </c>
    </row>
    <row r="120" spans="1:61" s="3" customFormat="1" x14ac:dyDescent="0.15">
      <c r="A120" s="3">
        <v>65</v>
      </c>
      <c r="C120" s="29">
        <v>0.46890000000000004</v>
      </c>
      <c r="D120" s="29">
        <v>0.17100000000000001</v>
      </c>
      <c r="E120" s="29">
        <v>-0.63990000000000002</v>
      </c>
      <c r="F120" s="29" t="str">
        <f t="shared" si="17"/>
        <v/>
      </c>
      <c r="G120" s="29" t="str">
        <f t="shared" si="17"/>
        <v/>
      </c>
      <c r="H120" s="29" t="str">
        <f t="shared" si="18"/>
        <v/>
      </c>
      <c r="I120" s="29" t="str">
        <f t="shared" si="18"/>
        <v/>
      </c>
      <c r="J120" s="29" t="str">
        <f t="shared" si="19"/>
        <v/>
      </c>
      <c r="K120" s="29" t="str">
        <f t="shared" si="19"/>
        <v/>
      </c>
      <c r="L120" s="29">
        <v>0.71810000000000007</v>
      </c>
      <c r="M120" s="29">
        <v>0.10089999999999988</v>
      </c>
      <c r="N120" s="29">
        <v>-0.81899999999999995</v>
      </c>
      <c r="O120" s="29" t="str">
        <f t="shared" si="20"/>
        <v/>
      </c>
      <c r="P120" s="29" t="str">
        <f t="shared" si="20"/>
        <v/>
      </c>
      <c r="Q120" s="29" t="str">
        <f t="shared" si="21"/>
        <v/>
      </c>
      <c r="R120" s="29" t="str">
        <f t="shared" si="21"/>
        <v/>
      </c>
      <c r="S120" s="29" t="str">
        <f t="shared" si="22"/>
        <v/>
      </c>
      <c r="T120" s="29" t="str">
        <f t="shared" si="22"/>
        <v/>
      </c>
      <c r="U120" s="29">
        <v>0.01</v>
      </c>
      <c r="V120" s="29">
        <v>-0.01</v>
      </c>
      <c r="W120" s="29">
        <v>2.84</v>
      </c>
      <c r="X120" s="29">
        <v>0.14299999999999999</v>
      </c>
      <c r="Y120" s="29">
        <v>-2.9830000000000001</v>
      </c>
      <c r="Z120" s="29" t="str">
        <f t="shared" si="23"/>
        <v/>
      </c>
      <c r="AA120" s="29" t="str">
        <f t="shared" si="23"/>
        <v/>
      </c>
      <c r="AB120" s="29" t="str">
        <f t="shared" si="24"/>
        <v/>
      </c>
      <c r="AC120" s="29" t="str">
        <f t="shared" si="24"/>
        <v/>
      </c>
      <c r="AD120" s="29" t="str">
        <f t="shared" si="25"/>
        <v/>
      </c>
      <c r="AE120" s="29" t="str">
        <f t="shared" si="25"/>
        <v/>
      </c>
      <c r="AF120" s="29">
        <v>0.57089999999999996</v>
      </c>
      <c r="AG120" s="29">
        <v>0.14810000000000001</v>
      </c>
      <c r="AH120" s="29">
        <v>-0.71899999999999997</v>
      </c>
      <c r="AI120" s="30"/>
      <c r="AJ120" s="30"/>
      <c r="AK120" s="29">
        <f t="shared" si="26"/>
        <v>0.57089999999999996</v>
      </c>
      <c r="AL120" s="29">
        <f t="shared" ref="AL120:AL183" si="33">HLOOKUP(D$12,$C$55:$K$355,A120+1,FALSE)</f>
        <v>0.17100000000000001</v>
      </c>
      <c r="AM120" s="29">
        <f t="shared" ref="AM120:AM183" si="34">HLOOKUP(E$12,$L$55:$T$355,A120+1,FALSE)</f>
        <v>0.10089999999999988</v>
      </c>
      <c r="AN120" s="29">
        <f t="shared" ref="AN120:AN183" si="35">HLOOKUP(F$12,$U$55:$V$355,A120+1,FALSE)</f>
        <v>-0.01</v>
      </c>
      <c r="AO120" s="29">
        <f t="shared" ref="AO120:AO183" si="36">HLOOKUP(G$12,$W$55:$AE$355,A120+1,FALSE)</f>
        <v>0.14299999999999999</v>
      </c>
      <c r="AP120" s="29">
        <f t="shared" si="27"/>
        <v>0.14810000000000001</v>
      </c>
      <c r="AQ120" s="29">
        <f t="shared" ref="AQ120:AQ183" si="37">HLOOKUP(D$13,$C$55:$K$355,A120+1,FALSE)</f>
        <v>0.17100000000000001</v>
      </c>
      <c r="AR120" s="29">
        <f t="shared" ref="AR120:AR183" si="38">HLOOKUP(E$13,$L$55:$T$355,A120+1,FALSE)</f>
        <v>0.10089999999999988</v>
      </c>
      <c r="AS120" s="29">
        <f t="shared" ref="AS120:AS183" si="39">HLOOKUP(F$13,$U$55:$V$355,A120+1,FALSE)</f>
        <v>-0.01</v>
      </c>
      <c r="AT120" s="29">
        <f t="shared" ref="AT120:AT183" si="40">HLOOKUP(G$13,$W$55:$AE$355,A120+1,FALSE)</f>
        <v>0.14299999999999999</v>
      </c>
      <c r="AU120" s="29">
        <f t="shared" si="28"/>
        <v>-0.71899999999999997</v>
      </c>
      <c r="AV120" s="29">
        <f t="shared" ref="AV120:AV183" si="41">HLOOKUP(D$14,$C$55:$K$355,A120+1,FALSE)</f>
        <v>0.17100000000000001</v>
      </c>
      <c r="AW120" s="29">
        <f t="shared" ref="AW120:AW183" si="42">HLOOKUP(E$14,$L$55:$T$355,A120+1,FALSE)</f>
        <v>0.10089999999999988</v>
      </c>
      <c r="AX120" s="29">
        <f t="shared" ref="AX120:AX183" si="43">HLOOKUP(F$14,$U$55:$V$355,A120+1,FALSE)</f>
        <v>-0.01</v>
      </c>
      <c r="AY120" s="29">
        <f t="shared" ref="AY120:AY183" si="44">HLOOKUP(G$14,$W$55:$AE$355,A120+1,FALSE)</f>
        <v>0.14299999999999999</v>
      </c>
      <c r="AZ120" s="29">
        <f t="shared" ref="AZ120:AZ183" si="45">SUM(AK120:AO120)</f>
        <v>0.97579999999999989</v>
      </c>
      <c r="BA120" s="29">
        <f t="shared" si="29"/>
        <v>0.55299999999999994</v>
      </c>
      <c r="BB120" s="29">
        <f t="shared" si="30"/>
        <v>-0.31410000000000005</v>
      </c>
      <c r="BC120" s="31">
        <f t="shared" si="32"/>
        <v>2.6532889933511781</v>
      </c>
      <c r="BD120" s="31">
        <f t="shared" si="32"/>
        <v>1.7384605843650696</v>
      </c>
      <c r="BE120" s="31">
        <f t="shared" si="32"/>
        <v>0.73044597990908233</v>
      </c>
      <c r="BF120" s="21">
        <f t="shared" si="31"/>
        <v>0.51799837852759634</v>
      </c>
      <c r="BG120" s="21">
        <f t="shared" si="31"/>
        <v>0.33939754248098775</v>
      </c>
      <c r="BH120" s="21">
        <f t="shared" ref="BH120:BH183" si="46">BE120/SUM($BC120:$BE120)</f>
        <v>0.14260407899141594</v>
      </c>
      <c r="BI120" s="3">
        <v>3</v>
      </c>
    </row>
    <row r="121" spans="1:61" s="3" customFormat="1" x14ac:dyDescent="0.15">
      <c r="A121" s="3">
        <v>66</v>
      </c>
      <c r="C121" s="29">
        <v>0.1638</v>
      </c>
      <c r="D121" s="29">
        <v>-0.31769999999999998</v>
      </c>
      <c r="E121" s="29">
        <v>0.15300000000000002</v>
      </c>
      <c r="F121" s="29" t="str">
        <f t="shared" ref="F121:G184" si="47">IFERROR((D121-C121)/(D$55-C$55)*F$54+C121,"")</f>
        <v/>
      </c>
      <c r="G121" s="29" t="str">
        <f t="shared" si="47"/>
        <v/>
      </c>
      <c r="H121" s="29" t="str">
        <f t="shared" ref="H121:I184" si="48">IFERROR((D121-C121)/(D$55-C$55)*H$54+C121,"")</f>
        <v/>
      </c>
      <c r="I121" s="29" t="str">
        <f t="shared" si="48"/>
        <v/>
      </c>
      <c r="J121" s="29" t="str">
        <f t="shared" ref="J121:K184" si="49">IFERROR((D121-C121)/(D$55-C$55)*J$54+C121,"")</f>
        <v/>
      </c>
      <c r="K121" s="29" t="str">
        <f t="shared" si="49"/>
        <v/>
      </c>
      <c r="L121" s="29">
        <v>0.8579</v>
      </c>
      <c r="M121" s="29">
        <v>0.57899999999999996</v>
      </c>
      <c r="N121" s="29">
        <v>-1.4369000000000001</v>
      </c>
      <c r="O121" s="29" t="str">
        <f t="shared" ref="O121:P184" si="50">IFERROR((M121-L121)/(M$55-L$55)*O$54+L121,"")</f>
        <v/>
      </c>
      <c r="P121" s="29" t="str">
        <f t="shared" si="50"/>
        <v/>
      </c>
      <c r="Q121" s="29" t="str">
        <f t="shared" ref="Q121:R184" si="51">IFERROR((M121-L121)/(M$55-L$55)*Q$54+L121,"")</f>
        <v/>
      </c>
      <c r="R121" s="29" t="str">
        <f t="shared" si="51"/>
        <v/>
      </c>
      <c r="S121" s="29" t="str">
        <f t="shared" ref="S121:T184" si="52">IFERROR((M121-L121)/(M$55-L$55)*S$54+L121,"")</f>
        <v/>
      </c>
      <c r="T121" s="29" t="str">
        <f t="shared" si="52"/>
        <v/>
      </c>
      <c r="U121" s="29">
        <v>0.01</v>
      </c>
      <c r="V121" s="29">
        <v>-0.01</v>
      </c>
      <c r="W121" s="29">
        <v>4.6550000000000002</v>
      </c>
      <c r="X121" s="29">
        <v>-1.077</v>
      </c>
      <c r="Y121" s="29">
        <v>-3.5779999999999998</v>
      </c>
      <c r="Z121" s="29" t="str">
        <f t="shared" ref="Z121:AA184" si="53">IFERROR((X121-W121)/(X$55-W$55)*Z$54+W121,"")</f>
        <v/>
      </c>
      <c r="AA121" s="29" t="str">
        <f t="shared" si="53"/>
        <v/>
      </c>
      <c r="AB121" s="29" t="str">
        <f t="shared" ref="AB121:AC184" si="54">IFERROR((X121-W121)/(X$55-W$55)*AB$54+W121,"")</f>
        <v/>
      </c>
      <c r="AC121" s="29" t="str">
        <f t="shared" si="54"/>
        <v/>
      </c>
      <c r="AD121" s="29" t="str">
        <f t="shared" ref="AD121:AE184" si="55">IFERROR((X121-W121)/(X$55-W$55)*AD$54+W121,"")</f>
        <v/>
      </c>
      <c r="AE121" s="29" t="str">
        <f t="shared" si="55"/>
        <v/>
      </c>
      <c r="AF121" s="29">
        <v>-0.96689999999999987</v>
      </c>
      <c r="AG121" s="29">
        <v>0.28789999999999999</v>
      </c>
      <c r="AH121" s="29">
        <v>0.67899999999999994</v>
      </c>
      <c r="AI121" s="30"/>
      <c r="AJ121" s="30"/>
      <c r="AK121" s="29">
        <f t="shared" ref="AK121:AK184" si="56">AF121</f>
        <v>-0.96689999999999987</v>
      </c>
      <c r="AL121" s="29">
        <f t="shared" si="33"/>
        <v>-0.31769999999999998</v>
      </c>
      <c r="AM121" s="29">
        <f t="shared" si="34"/>
        <v>0.57899999999999996</v>
      </c>
      <c r="AN121" s="29">
        <f t="shared" si="35"/>
        <v>-0.01</v>
      </c>
      <c r="AO121" s="29">
        <f t="shared" si="36"/>
        <v>-1.077</v>
      </c>
      <c r="AP121" s="29">
        <f t="shared" ref="AP121:AP184" si="57">AG121</f>
        <v>0.28789999999999999</v>
      </c>
      <c r="AQ121" s="29">
        <f t="shared" si="37"/>
        <v>-0.31769999999999998</v>
      </c>
      <c r="AR121" s="29">
        <f t="shared" si="38"/>
        <v>0.57899999999999996</v>
      </c>
      <c r="AS121" s="29">
        <f t="shared" si="39"/>
        <v>-0.01</v>
      </c>
      <c r="AT121" s="29">
        <f t="shared" si="40"/>
        <v>-1.077</v>
      </c>
      <c r="AU121" s="29">
        <f t="shared" ref="AU121:AU184" si="58">AH121</f>
        <v>0.67899999999999994</v>
      </c>
      <c r="AV121" s="29">
        <f t="shared" si="41"/>
        <v>-0.31769999999999998</v>
      </c>
      <c r="AW121" s="29">
        <f t="shared" si="42"/>
        <v>0.57899999999999996</v>
      </c>
      <c r="AX121" s="29">
        <f t="shared" si="43"/>
        <v>-0.01</v>
      </c>
      <c r="AY121" s="29">
        <f t="shared" si="44"/>
        <v>-1.077</v>
      </c>
      <c r="AZ121" s="29">
        <f t="shared" si="45"/>
        <v>-1.7925999999999997</v>
      </c>
      <c r="BA121" s="29">
        <f t="shared" ref="BA121:BA184" si="59">SUM(AP121:AT121)</f>
        <v>-0.53780000000000006</v>
      </c>
      <c r="BB121" s="29">
        <f t="shared" ref="BB121:BB184" si="60">SUM(AU121:AY121)</f>
        <v>-0.14670000000000005</v>
      </c>
      <c r="BC121" s="31">
        <f t="shared" si="32"/>
        <v>0.16652663706251566</v>
      </c>
      <c r="BD121" s="31">
        <f t="shared" si="32"/>
        <v>0.58403170981473607</v>
      </c>
      <c r="BE121" s="31">
        <f t="shared" si="32"/>
        <v>0.86355300446165839</v>
      </c>
      <c r="BF121" s="21">
        <f t="shared" ref="BF121:BG184" si="61">BC121/SUM($BC121:$BE121)</f>
        <v>0.10316923731710412</v>
      </c>
      <c r="BG121" s="21">
        <f t="shared" si="61"/>
        <v>0.36182863674818966</v>
      </c>
      <c r="BH121" s="21">
        <f t="shared" si="46"/>
        <v>0.5350021259347062</v>
      </c>
      <c r="BI121" s="3">
        <v>1</v>
      </c>
    </row>
    <row r="122" spans="1:61" s="3" customFormat="1" x14ac:dyDescent="0.15">
      <c r="A122" s="3">
        <v>67</v>
      </c>
      <c r="C122" s="29">
        <v>2.4327000000000001</v>
      </c>
      <c r="D122" s="29">
        <v>-0.1134</v>
      </c>
      <c r="E122" s="29">
        <v>-2.3193000000000001</v>
      </c>
      <c r="F122" s="29" t="str">
        <f t="shared" si="47"/>
        <v/>
      </c>
      <c r="G122" s="29" t="str">
        <f t="shared" si="47"/>
        <v/>
      </c>
      <c r="H122" s="29" t="str">
        <f t="shared" si="48"/>
        <v/>
      </c>
      <c r="I122" s="29" t="str">
        <f t="shared" si="48"/>
        <v/>
      </c>
      <c r="J122" s="29" t="str">
        <f t="shared" si="49"/>
        <v/>
      </c>
      <c r="K122" s="29" t="str">
        <f t="shared" si="49"/>
        <v/>
      </c>
      <c r="L122" s="29">
        <v>0.80490000000000006</v>
      </c>
      <c r="M122" s="29">
        <v>4.9000000000000002E-2</v>
      </c>
      <c r="N122" s="29">
        <v>-0.8539000000000001</v>
      </c>
      <c r="O122" s="29" t="str">
        <f t="shared" si="50"/>
        <v/>
      </c>
      <c r="P122" s="29" t="str">
        <f t="shared" si="50"/>
        <v/>
      </c>
      <c r="Q122" s="29" t="str">
        <f t="shared" si="51"/>
        <v/>
      </c>
      <c r="R122" s="29" t="str">
        <f t="shared" si="51"/>
        <v/>
      </c>
      <c r="S122" s="29" t="str">
        <f t="shared" si="52"/>
        <v/>
      </c>
      <c r="T122" s="29" t="str">
        <f t="shared" si="52"/>
        <v/>
      </c>
      <c r="U122" s="29">
        <v>0.01</v>
      </c>
      <c r="V122" s="29">
        <v>-0.01</v>
      </c>
      <c r="W122" s="29">
        <v>1.3049999999999999</v>
      </c>
      <c r="X122" s="29">
        <v>0.69</v>
      </c>
      <c r="Y122" s="29">
        <v>-1.996</v>
      </c>
      <c r="Z122" s="29" t="str">
        <f t="shared" si="53"/>
        <v/>
      </c>
      <c r="AA122" s="29" t="str">
        <f t="shared" si="53"/>
        <v/>
      </c>
      <c r="AB122" s="29" t="str">
        <f t="shared" si="54"/>
        <v/>
      </c>
      <c r="AC122" s="29" t="str">
        <f t="shared" si="54"/>
        <v/>
      </c>
      <c r="AD122" s="29" t="str">
        <f t="shared" si="55"/>
        <v/>
      </c>
      <c r="AE122" s="29" t="str">
        <f t="shared" si="55"/>
        <v/>
      </c>
      <c r="AF122" s="29">
        <v>-0.38390000000000002</v>
      </c>
      <c r="AG122" s="29">
        <v>0.2349</v>
      </c>
      <c r="AH122" s="29">
        <v>0.14900000000000002</v>
      </c>
      <c r="AI122" s="30"/>
      <c r="AJ122" s="30"/>
      <c r="AK122" s="29">
        <f t="shared" si="56"/>
        <v>-0.38390000000000002</v>
      </c>
      <c r="AL122" s="29">
        <f t="shared" si="33"/>
        <v>-0.1134</v>
      </c>
      <c r="AM122" s="29">
        <f t="shared" si="34"/>
        <v>4.9000000000000002E-2</v>
      </c>
      <c r="AN122" s="29">
        <f t="shared" si="35"/>
        <v>-0.01</v>
      </c>
      <c r="AO122" s="29">
        <f t="shared" si="36"/>
        <v>0.69</v>
      </c>
      <c r="AP122" s="29">
        <f t="shared" si="57"/>
        <v>0.2349</v>
      </c>
      <c r="AQ122" s="29">
        <f t="shared" si="37"/>
        <v>-0.1134</v>
      </c>
      <c r="AR122" s="29">
        <f t="shared" si="38"/>
        <v>4.9000000000000002E-2</v>
      </c>
      <c r="AS122" s="29">
        <f t="shared" si="39"/>
        <v>-0.01</v>
      </c>
      <c r="AT122" s="29">
        <f t="shared" si="40"/>
        <v>0.69</v>
      </c>
      <c r="AU122" s="29">
        <f t="shared" si="58"/>
        <v>0.14900000000000002</v>
      </c>
      <c r="AV122" s="29">
        <f t="shared" si="41"/>
        <v>-0.1134</v>
      </c>
      <c r="AW122" s="29">
        <f t="shared" si="42"/>
        <v>4.9000000000000002E-2</v>
      </c>
      <c r="AX122" s="29">
        <f t="shared" si="43"/>
        <v>-0.01</v>
      </c>
      <c r="AY122" s="29">
        <f t="shared" si="44"/>
        <v>0.69</v>
      </c>
      <c r="AZ122" s="29">
        <f t="shared" si="45"/>
        <v>0.23169999999999991</v>
      </c>
      <c r="BA122" s="29">
        <f t="shared" si="59"/>
        <v>0.85049999999999992</v>
      </c>
      <c r="BB122" s="29">
        <f t="shared" si="60"/>
        <v>0.76459999999999995</v>
      </c>
      <c r="BC122" s="31">
        <f t="shared" si="32"/>
        <v>1.2607414496543941</v>
      </c>
      <c r="BD122" s="31">
        <f t="shared" si="32"/>
        <v>2.3408169678565591</v>
      </c>
      <c r="BE122" s="31">
        <f t="shared" si="32"/>
        <v>2.1481349488019874</v>
      </c>
      <c r="BF122" s="21">
        <f t="shared" si="61"/>
        <v>0.21927107574831586</v>
      </c>
      <c r="BG122" s="21">
        <f t="shared" si="61"/>
        <v>0.40712031385382136</v>
      </c>
      <c r="BH122" s="21">
        <f t="shared" si="46"/>
        <v>0.37360861039786275</v>
      </c>
      <c r="BI122" s="3">
        <v>1</v>
      </c>
    </row>
    <row r="123" spans="1:61" s="3" customFormat="1" x14ac:dyDescent="0.15">
      <c r="A123" s="3">
        <v>68</v>
      </c>
      <c r="C123" s="29">
        <v>0.11070000000000001</v>
      </c>
      <c r="D123" s="29">
        <v>-0.77400000000000002</v>
      </c>
      <c r="E123" s="29">
        <v>0.6633</v>
      </c>
      <c r="F123" s="29" t="str">
        <f t="shared" si="47"/>
        <v/>
      </c>
      <c r="G123" s="29" t="str">
        <f t="shared" si="47"/>
        <v/>
      </c>
      <c r="H123" s="29" t="str">
        <f t="shared" si="48"/>
        <v/>
      </c>
      <c r="I123" s="29" t="str">
        <f t="shared" si="48"/>
        <v/>
      </c>
      <c r="J123" s="29" t="str">
        <f t="shared" si="49"/>
        <v/>
      </c>
      <c r="K123" s="29" t="str">
        <f t="shared" si="49"/>
        <v/>
      </c>
      <c r="L123" s="29">
        <v>0.81530000000000002</v>
      </c>
      <c r="M123" s="29">
        <v>0.153</v>
      </c>
      <c r="N123" s="29">
        <v>-0.96830000000000005</v>
      </c>
      <c r="O123" s="29" t="str">
        <f t="shared" si="50"/>
        <v/>
      </c>
      <c r="P123" s="29" t="str">
        <f t="shared" si="50"/>
        <v/>
      </c>
      <c r="Q123" s="29" t="str">
        <f t="shared" si="51"/>
        <v/>
      </c>
      <c r="R123" s="29" t="str">
        <f t="shared" si="51"/>
        <v/>
      </c>
      <c r="S123" s="29" t="str">
        <f t="shared" si="52"/>
        <v/>
      </c>
      <c r="T123" s="29" t="str">
        <f t="shared" si="52"/>
        <v/>
      </c>
      <c r="U123" s="29">
        <v>0.01</v>
      </c>
      <c r="V123" s="29">
        <v>-0.01</v>
      </c>
      <c r="W123" s="29">
        <v>4.3109999999999999</v>
      </c>
      <c r="X123" s="29">
        <v>-0.89800000000000002</v>
      </c>
      <c r="Y123" s="29">
        <v>-3.4129999999999998</v>
      </c>
      <c r="Z123" s="29" t="str">
        <f t="shared" si="53"/>
        <v/>
      </c>
      <c r="AA123" s="29" t="str">
        <f t="shared" si="53"/>
        <v/>
      </c>
      <c r="AB123" s="29" t="str">
        <f t="shared" si="54"/>
        <v/>
      </c>
      <c r="AC123" s="29" t="str">
        <f t="shared" si="54"/>
        <v/>
      </c>
      <c r="AD123" s="29" t="str">
        <f t="shared" si="55"/>
        <v/>
      </c>
      <c r="AE123" s="29" t="str">
        <f t="shared" si="55"/>
        <v/>
      </c>
      <c r="AF123" s="29">
        <v>-0.49830000000000002</v>
      </c>
      <c r="AG123" s="29">
        <v>0.24530000000000002</v>
      </c>
      <c r="AH123" s="29">
        <v>0.253</v>
      </c>
      <c r="AI123" s="30"/>
      <c r="AJ123" s="30"/>
      <c r="AK123" s="29">
        <f t="shared" si="56"/>
        <v>-0.49830000000000002</v>
      </c>
      <c r="AL123" s="29">
        <f t="shared" si="33"/>
        <v>-0.77400000000000002</v>
      </c>
      <c r="AM123" s="29">
        <f t="shared" si="34"/>
        <v>0.153</v>
      </c>
      <c r="AN123" s="29">
        <f t="shared" si="35"/>
        <v>-0.01</v>
      </c>
      <c r="AO123" s="29">
        <f t="shared" si="36"/>
        <v>-0.89800000000000002</v>
      </c>
      <c r="AP123" s="29">
        <f t="shared" si="57"/>
        <v>0.24530000000000002</v>
      </c>
      <c r="AQ123" s="29">
        <f t="shared" si="37"/>
        <v>-0.77400000000000002</v>
      </c>
      <c r="AR123" s="29">
        <f t="shared" si="38"/>
        <v>0.153</v>
      </c>
      <c r="AS123" s="29">
        <f t="shared" si="39"/>
        <v>-0.01</v>
      </c>
      <c r="AT123" s="29">
        <f t="shared" si="40"/>
        <v>-0.89800000000000002</v>
      </c>
      <c r="AU123" s="29">
        <f t="shared" si="58"/>
        <v>0.253</v>
      </c>
      <c r="AV123" s="29">
        <f t="shared" si="41"/>
        <v>-0.77400000000000002</v>
      </c>
      <c r="AW123" s="29">
        <f t="shared" si="42"/>
        <v>0.153</v>
      </c>
      <c r="AX123" s="29">
        <f t="shared" si="43"/>
        <v>-0.01</v>
      </c>
      <c r="AY123" s="29">
        <f t="shared" si="44"/>
        <v>-0.89800000000000002</v>
      </c>
      <c r="AZ123" s="29">
        <f t="shared" si="45"/>
        <v>-2.0272999999999999</v>
      </c>
      <c r="BA123" s="29">
        <f t="shared" si="59"/>
        <v>-1.2837000000000001</v>
      </c>
      <c r="BB123" s="29">
        <f t="shared" si="60"/>
        <v>-1.276</v>
      </c>
      <c r="BC123" s="31">
        <f t="shared" si="32"/>
        <v>0.13169060620470577</v>
      </c>
      <c r="BD123" s="31">
        <f t="shared" si="32"/>
        <v>0.27701046326177126</v>
      </c>
      <c r="BE123" s="31">
        <f t="shared" si="32"/>
        <v>0.27915167692210985</v>
      </c>
      <c r="BF123" s="21">
        <f t="shared" si="61"/>
        <v>0.19145174151897643</v>
      </c>
      <c r="BG123" s="21">
        <f t="shared" si="61"/>
        <v>0.40271768153307697</v>
      </c>
      <c r="BH123" s="21">
        <f t="shared" si="46"/>
        <v>0.40583057694794666</v>
      </c>
      <c r="BI123" s="3">
        <v>2</v>
      </c>
    </row>
    <row r="124" spans="1:61" s="3" customFormat="1" x14ac:dyDescent="0.15">
      <c r="A124" s="3">
        <v>69</v>
      </c>
      <c r="C124" s="29">
        <v>0.57869999999999999</v>
      </c>
      <c r="D124" s="29">
        <v>0.64529999999999998</v>
      </c>
      <c r="E124" s="29">
        <v>-1.2249000000000001</v>
      </c>
      <c r="F124" s="29" t="str">
        <f t="shared" si="47"/>
        <v/>
      </c>
      <c r="G124" s="29" t="str">
        <f t="shared" si="47"/>
        <v/>
      </c>
      <c r="H124" s="29" t="str">
        <f t="shared" si="48"/>
        <v/>
      </c>
      <c r="I124" s="29" t="str">
        <f t="shared" si="48"/>
        <v/>
      </c>
      <c r="J124" s="29" t="str">
        <f t="shared" si="49"/>
        <v/>
      </c>
      <c r="K124" s="29" t="str">
        <f t="shared" si="49"/>
        <v/>
      </c>
      <c r="L124" s="29">
        <v>0.75830000000000009</v>
      </c>
      <c r="M124" s="29">
        <v>-0.3413000000000001</v>
      </c>
      <c r="N124" s="29">
        <v>-0.41699999999999998</v>
      </c>
      <c r="O124" s="29" t="str">
        <f t="shared" si="50"/>
        <v/>
      </c>
      <c r="P124" s="29" t="str">
        <f t="shared" si="50"/>
        <v/>
      </c>
      <c r="Q124" s="29" t="str">
        <f t="shared" si="51"/>
        <v/>
      </c>
      <c r="R124" s="29" t="str">
        <f t="shared" si="51"/>
        <v/>
      </c>
      <c r="S124" s="29" t="str">
        <f t="shared" si="52"/>
        <v/>
      </c>
      <c r="T124" s="29" t="str">
        <f t="shared" si="52"/>
        <v/>
      </c>
      <c r="U124" s="29">
        <v>0.01</v>
      </c>
      <c r="V124" s="29">
        <v>-0.01</v>
      </c>
      <c r="W124" s="29">
        <v>2.1269999999999998</v>
      </c>
      <c r="X124" s="29">
        <v>0.21299999999999999</v>
      </c>
      <c r="Y124" s="29">
        <v>-2.34</v>
      </c>
      <c r="Z124" s="29" t="str">
        <f t="shared" si="53"/>
        <v/>
      </c>
      <c r="AA124" s="29" t="str">
        <f t="shared" si="53"/>
        <v/>
      </c>
      <c r="AB124" s="29" t="str">
        <f t="shared" si="54"/>
        <v/>
      </c>
      <c r="AC124" s="29" t="str">
        <f t="shared" si="54"/>
        <v/>
      </c>
      <c r="AD124" s="29" t="str">
        <f t="shared" si="55"/>
        <v/>
      </c>
      <c r="AE124" s="29" t="str">
        <f t="shared" si="55"/>
        <v/>
      </c>
      <c r="AF124" s="29">
        <v>0.12869999999999993</v>
      </c>
      <c r="AG124" s="29">
        <v>0.18830000000000002</v>
      </c>
      <c r="AH124" s="29">
        <v>-0.31699999999999995</v>
      </c>
      <c r="AI124" s="30"/>
      <c r="AJ124" s="30"/>
      <c r="AK124" s="29">
        <f t="shared" si="56"/>
        <v>0.12869999999999993</v>
      </c>
      <c r="AL124" s="29">
        <f t="shared" si="33"/>
        <v>0.64529999999999998</v>
      </c>
      <c r="AM124" s="29">
        <f t="shared" si="34"/>
        <v>-0.3413000000000001</v>
      </c>
      <c r="AN124" s="29">
        <f t="shared" si="35"/>
        <v>-0.01</v>
      </c>
      <c r="AO124" s="29">
        <f t="shared" si="36"/>
        <v>0.21299999999999999</v>
      </c>
      <c r="AP124" s="29">
        <f t="shared" si="57"/>
        <v>0.18830000000000002</v>
      </c>
      <c r="AQ124" s="29">
        <f t="shared" si="37"/>
        <v>0.64529999999999998</v>
      </c>
      <c r="AR124" s="29">
        <f t="shared" si="38"/>
        <v>-0.3413000000000001</v>
      </c>
      <c r="AS124" s="29">
        <f t="shared" si="39"/>
        <v>-0.01</v>
      </c>
      <c r="AT124" s="29">
        <f t="shared" si="40"/>
        <v>0.21299999999999999</v>
      </c>
      <c r="AU124" s="29">
        <f t="shared" si="58"/>
        <v>-0.31699999999999995</v>
      </c>
      <c r="AV124" s="29">
        <f t="shared" si="41"/>
        <v>0.64529999999999998</v>
      </c>
      <c r="AW124" s="29">
        <f t="shared" si="42"/>
        <v>-0.3413000000000001</v>
      </c>
      <c r="AX124" s="29">
        <f t="shared" si="43"/>
        <v>-0.01</v>
      </c>
      <c r="AY124" s="29">
        <f t="shared" si="44"/>
        <v>0.21299999999999999</v>
      </c>
      <c r="AZ124" s="29">
        <f t="shared" si="45"/>
        <v>0.63569999999999982</v>
      </c>
      <c r="BA124" s="29">
        <f t="shared" si="59"/>
        <v>0.69529999999999992</v>
      </c>
      <c r="BB124" s="29">
        <f t="shared" si="60"/>
        <v>0.18999999999999992</v>
      </c>
      <c r="BC124" s="31">
        <f t="shared" si="32"/>
        <v>1.8883435193860769</v>
      </c>
      <c r="BD124" s="31">
        <f t="shared" si="32"/>
        <v>2.0043102768392829</v>
      </c>
      <c r="BE124" s="31">
        <f t="shared" si="32"/>
        <v>1.2092495976572513</v>
      </c>
      <c r="BF124" s="21">
        <f t="shared" si="61"/>
        <v>0.37012529905020886</v>
      </c>
      <c r="BG124" s="21">
        <f t="shared" si="61"/>
        <v>0.39285539574162304</v>
      </c>
      <c r="BH124" s="21">
        <f t="shared" si="46"/>
        <v>0.23701930520816811</v>
      </c>
      <c r="BI124" s="3">
        <v>1</v>
      </c>
    </row>
    <row r="125" spans="1:61" s="3" customFormat="1" x14ac:dyDescent="0.15">
      <c r="A125" s="3">
        <v>70</v>
      </c>
      <c r="C125" s="29">
        <v>1.0691999999999999</v>
      </c>
      <c r="D125" s="29">
        <v>0.26910000000000001</v>
      </c>
      <c r="E125" s="29">
        <v>-1.3383</v>
      </c>
      <c r="F125" s="29" t="str">
        <f t="shared" si="47"/>
        <v/>
      </c>
      <c r="G125" s="29" t="str">
        <f t="shared" si="47"/>
        <v/>
      </c>
      <c r="H125" s="29" t="str">
        <f t="shared" si="48"/>
        <v/>
      </c>
      <c r="I125" s="29" t="str">
        <f t="shared" si="48"/>
        <v/>
      </c>
      <c r="J125" s="29" t="str">
        <f t="shared" si="49"/>
        <v/>
      </c>
      <c r="K125" s="29" t="str">
        <f t="shared" si="49"/>
        <v/>
      </c>
      <c r="L125" s="29">
        <v>0.83300000000000007</v>
      </c>
      <c r="M125" s="29">
        <v>0.33</v>
      </c>
      <c r="N125" s="29">
        <v>-1.163</v>
      </c>
      <c r="O125" s="29" t="str">
        <f t="shared" si="50"/>
        <v/>
      </c>
      <c r="P125" s="29" t="str">
        <f t="shared" si="50"/>
        <v/>
      </c>
      <c r="Q125" s="29" t="str">
        <f t="shared" si="51"/>
        <v/>
      </c>
      <c r="R125" s="29" t="str">
        <f t="shared" si="51"/>
        <v/>
      </c>
      <c r="S125" s="29" t="str">
        <f t="shared" si="52"/>
        <v/>
      </c>
      <c r="T125" s="29" t="str">
        <f t="shared" si="52"/>
        <v/>
      </c>
      <c r="U125" s="29">
        <v>0.01</v>
      </c>
      <c r="V125" s="29">
        <v>-0.01</v>
      </c>
      <c r="W125" s="29">
        <v>0.74299999999999999</v>
      </c>
      <c r="X125" s="29">
        <v>5.5E-2</v>
      </c>
      <c r="Y125" s="29">
        <v>-0.79900000000000004</v>
      </c>
      <c r="Z125" s="29" t="str">
        <f t="shared" si="53"/>
        <v/>
      </c>
      <c r="AA125" s="29" t="str">
        <f t="shared" si="53"/>
        <v/>
      </c>
      <c r="AB125" s="29" t="str">
        <f t="shared" si="54"/>
        <v/>
      </c>
      <c r="AC125" s="29" t="str">
        <f t="shared" si="54"/>
        <v/>
      </c>
      <c r="AD125" s="29" t="str">
        <f t="shared" si="55"/>
        <v/>
      </c>
      <c r="AE125" s="29" t="str">
        <f t="shared" si="55"/>
        <v/>
      </c>
      <c r="AF125" s="29">
        <v>-0.69300000000000006</v>
      </c>
      <c r="AG125" s="29">
        <v>0.26300000000000001</v>
      </c>
      <c r="AH125" s="29">
        <v>0.43000000000000005</v>
      </c>
      <c r="AI125" s="30"/>
      <c r="AJ125" s="30"/>
      <c r="AK125" s="29">
        <f t="shared" si="56"/>
        <v>-0.69300000000000006</v>
      </c>
      <c r="AL125" s="29">
        <f t="shared" si="33"/>
        <v>0.26910000000000001</v>
      </c>
      <c r="AM125" s="29">
        <f t="shared" si="34"/>
        <v>0.33</v>
      </c>
      <c r="AN125" s="29">
        <f t="shared" si="35"/>
        <v>-0.01</v>
      </c>
      <c r="AO125" s="29">
        <f t="shared" si="36"/>
        <v>5.5E-2</v>
      </c>
      <c r="AP125" s="29">
        <f t="shared" si="57"/>
        <v>0.26300000000000001</v>
      </c>
      <c r="AQ125" s="29">
        <f t="shared" si="37"/>
        <v>0.26910000000000001</v>
      </c>
      <c r="AR125" s="29">
        <f t="shared" si="38"/>
        <v>0.33</v>
      </c>
      <c r="AS125" s="29">
        <f t="shared" si="39"/>
        <v>-0.01</v>
      </c>
      <c r="AT125" s="29">
        <f t="shared" si="40"/>
        <v>5.5E-2</v>
      </c>
      <c r="AU125" s="29">
        <f t="shared" si="58"/>
        <v>0.43000000000000005</v>
      </c>
      <c r="AV125" s="29">
        <f t="shared" si="41"/>
        <v>0.26910000000000001</v>
      </c>
      <c r="AW125" s="29">
        <f t="shared" si="42"/>
        <v>0.33</v>
      </c>
      <c r="AX125" s="29">
        <f t="shared" si="43"/>
        <v>-0.01</v>
      </c>
      <c r="AY125" s="29">
        <f t="shared" si="44"/>
        <v>5.5E-2</v>
      </c>
      <c r="AZ125" s="29">
        <f t="shared" si="45"/>
        <v>-4.8900000000000034E-2</v>
      </c>
      <c r="BA125" s="29">
        <f t="shared" si="59"/>
        <v>0.90710000000000013</v>
      </c>
      <c r="BB125" s="29">
        <f t="shared" si="60"/>
        <v>1.0741000000000001</v>
      </c>
      <c r="BC125" s="31">
        <f t="shared" si="32"/>
        <v>0.95227635257253906</v>
      </c>
      <c r="BD125" s="31">
        <f t="shared" si="32"/>
        <v>2.4771284345232139</v>
      </c>
      <c r="BE125" s="31">
        <f t="shared" si="32"/>
        <v>2.9273570932144319</v>
      </c>
      <c r="BF125" s="21">
        <f t="shared" si="61"/>
        <v>0.149805257850255</v>
      </c>
      <c r="BG125" s="21">
        <f t="shared" si="61"/>
        <v>0.38968400597103064</v>
      </c>
      <c r="BH125" s="21">
        <f t="shared" si="46"/>
        <v>0.46051073617871441</v>
      </c>
      <c r="BI125" s="3">
        <v>2</v>
      </c>
    </row>
    <row r="126" spans="1:61" s="3" customFormat="1" x14ac:dyDescent="0.15">
      <c r="A126" s="3">
        <v>71</v>
      </c>
      <c r="C126" s="29">
        <v>-0.80910000000000004</v>
      </c>
      <c r="D126" s="29">
        <v>0.76319999999999999</v>
      </c>
      <c r="E126" s="29">
        <v>4.5899999999999996E-2</v>
      </c>
      <c r="F126" s="29" t="str">
        <f t="shared" si="47"/>
        <v/>
      </c>
      <c r="G126" s="29" t="str">
        <f t="shared" si="47"/>
        <v/>
      </c>
      <c r="H126" s="29" t="str">
        <f t="shared" si="48"/>
        <v/>
      </c>
      <c r="I126" s="29" t="str">
        <f t="shared" si="48"/>
        <v/>
      </c>
      <c r="J126" s="29" t="str">
        <f t="shared" si="49"/>
        <v/>
      </c>
      <c r="K126" s="29" t="str">
        <f t="shared" si="49"/>
        <v/>
      </c>
      <c r="L126" s="29">
        <v>0.7036</v>
      </c>
      <c r="M126" s="29">
        <v>0.26039999999999996</v>
      </c>
      <c r="N126" s="29">
        <v>-0.96399999999999997</v>
      </c>
      <c r="O126" s="29" t="str">
        <f t="shared" si="50"/>
        <v/>
      </c>
      <c r="P126" s="29" t="str">
        <f t="shared" si="50"/>
        <v/>
      </c>
      <c r="Q126" s="29" t="str">
        <f t="shared" si="51"/>
        <v/>
      </c>
      <c r="R126" s="29" t="str">
        <f t="shared" si="51"/>
        <v/>
      </c>
      <c r="S126" s="29" t="str">
        <f t="shared" si="52"/>
        <v/>
      </c>
      <c r="T126" s="29" t="str">
        <f t="shared" si="52"/>
        <v/>
      </c>
      <c r="U126" s="29">
        <v>3.085</v>
      </c>
      <c r="V126" s="29">
        <v>-3.085</v>
      </c>
      <c r="W126" s="29">
        <v>-0.49</v>
      </c>
      <c r="X126" s="29">
        <v>0.188</v>
      </c>
      <c r="Y126" s="29">
        <v>0.30299999999999999</v>
      </c>
      <c r="Z126" s="29" t="str">
        <f t="shared" si="53"/>
        <v/>
      </c>
      <c r="AA126" s="29" t="str">
        <f t="shared" si="53"/>
        <v/>
      </c>
      <c r="AB126" s="29" t="str">
        <f t="shared" si="54"/>
        <v/>
      </c>
      <c r="AC126" s="29" t="str">
        <f t="shared" si="54"/>
        <v/>
      </c>
      <c r="AD126" s="29" t="str">
        <f t="shared" si="55"/>
        <v/>
      </c>
      <c r="AE126" s="29" t="str">
        <f t="shared" si="55"/>
        <v/>
      </c>
      <c r="AF126" s="29">
        <v>0.73039999999999994</v>
      </c>
      <c r="AG126" s="29">
        <v>0.1336</v>
      </c>
      <c r="AH126" s="29">
        <v>-0.86399999999999999</v>
      </c>
      <c r="AI126" s="30"/>
      <c r="AJ126" s="30"/>
      <c r="AK126" s="29">
        <f t="shared" si="56"/>
        <v>0.73039999999999994</v>
      </c>
      <c r="AL126" s="29">
        <f t="shared" si="33"/>
        <v>0.76319999999999999</v>
      </c>
      <c r="AM126" s="29">
        <f t="shared" si="34"/>
        <v>0.26039999999999996</v>
      </c>
      <c r="AN126" s="29">
        <f t="shared" si="35"/>
        <v>-3.085</v>
      </c>
      <c r="AO126" s="29">
        <f t="shared" si="36"/>
        <v>0.188</v>
      </c>
      <c r="AP126" s="29">
        <f t="shared" si="57"/>
        <v>0.1336</v>
      </c>
      <c r="AQ126" s="29">
        <f t="shared" si="37"/>
        <v>0.76319999999999999</v>
      </c>
      <c r="AR126" s="29">
        <f t="shared" si="38"/>
        <v>0.26039999999999996</v>
      </c>
      <c r="AS126" s="29">
        <f t="shared" si="39"/>
        <v>-3.085</v>
      </c>
      <c r="AT126" s="29">
        <f t="shared" si="40"/>
        <v>0.188</v>
      </c>
      <c r="AU126" s="29">
        <f t="shared" si="58"/>
        <v>-0.86399999999999999</v>
      </c>
      <c r="AV126" s="29">
        <f t="shared" si="41"/>
        <v>0.76319999999999999</v>
      </c>
      <c r="AW126" s="29">
        <f t="shared" si="42"/>
        <v>0.26039999999999996</v>
      </c>
      <c r="AX126" s="29">
        <f t="shared" si="43"/>
        <v>-3.085</v>
      </c>
      <c r="AY126" s="29">
        <f t="shared" si="44"/>
        <v>0.188</v>
      </c>
      <c r="AZ126" s="29">
        <f t="shared" si="45"/>
        <v>-1.1430000000000002</v>
      </c>
      <c r="BA126" s="29">
        <f t="shared" si="59"/>
        <v>-1.7398</v>
      </c>
      <c r="BB126" s="29">
        <f t="shared" si="60"/>
        <v>-2.7373999999999996</v>
      </c>
      <c r="BC126" s="31">
        <f t="shared" si="32"/>
        <v>0.3188610024983462</v>
      </c>
      <c r="BD126" s="31">
        <f t="shared" si="32"/>
        <v>0.17555550820776231</v>
      </c>
      <c r="BE126" s="31">
        <f t="shared" si="32"/>
        <v>6.473844823213433E-2</v>
      </c>
      <c r="BF126" s="21">
        <f t="shared" si="61"/>
        <v>0.57025516344130922</v>
      </c>
      <c r="BG126" s="21">
        <f t="shared" si="61"/>
        <v>0.31396575386028536</v>
      </c>
      <c r="BH126" s="21">
        <f t="shared" si="46"/>
        <v>0.11577908269840546</v>
      </c>
      <c r="BI126" s="3">
        <v>2</v>
      </c>
    </row>
    <row r="127" spans="1:61" s="3" customFormat="1" x14ac:dyDescent="0.15">
      <c r="A127" s="3">
        <v>72</v>
      </c>
      <c r="C127" s="29">
        <v>-0.45180000000000003</v>
      </c>
      <c r="D127" s="29">
        <v>0.57150000000000001</v>
      </c>
      <c r="E127" s="29">
        <v>-0.12060000000000001</v>
      </c>
      <c r="F127" s="29" t="str">
        <f t="shared" si="47"/>
        <v/>
      </c>
      <c r="G127" s="29" t="str">
        <f t="shared" si="47"/>
        <v/>
      </c>
      <c r="H127" s="29" t="str">
        <f t="shared" si="48"/>
        <v/>
      </c>
      <c r="I127" s="29" t="str">
        <f t="shared" si="48"/>
        <v/>
      </c>
      <c r="J127" s="29" t="str">
        <f t="shared" si="49"/>
        <v/>
      </c>
      <c r="K127" s="29" t="str">
        <f t="shared" si="49"/>
        <v/>
      </c>
      <c r="L127" s="29">
        <v>0.78050000000000008</v>
      </c>
      <c r="M127" s="29">
        <v>-0.19500000000000001</v>
      </c>
      <c r="N127" s="29">
        <v>-0.58550000000000013</v>
      </c>
      <c r="O127" s="29" t="str">
        <f t="shared" si="50"/>
        <v/>
      </c>
      <c r="P127" s="29" t="str">
        <f t="shared" si="50"/>
        <v/>
      </c>
      <c r="Q127" s="29" t="str">
        <f t="shared" si="51"/>
        <v/>
      </c>
      <c r="R127" s="29" t="str">
        <f t="shared" si="51"/>
        <v/>
      </c>
      <c r="S127" s="29" t="str">
        <f t="shared" si="52"/>
        <v/>
      </c>
      <c r="T127" s="29" t="str">
        <f t="shared" si="52"/>
        <v/>
      </c>
      <c r="U127" s="29">
        <v>3.556</v>
      </c>
      <c r="V127" s="29">
        <v>-3.556</v>
      </c>
      <c r="W127" s="29">
        <v>0.61799999999999999</v>
      </c>
      <c r="X127" s="29">
        <v>0.255</v>
      </c>
      <c r="Y127" s="29">
        <v>-0.873</v>
      </c>
      <c r="Z127" s="29" t="str">
        <f t="shared" si="53"/>
        <v/>
      </c>
      <c r="AA127" s="29" t="str">
        <f t="shared" si="53"/>
        <v/>
      </c>
      <c r="AB127" s="29" t="str">
        <f t="shared" si="54"/>
        <v/>
      </c>
      <c r="AC127" s="29" t="str">
        <f t="shared" si="54"/>
        <v/>
      </c>
      <c r="AD127" s="29" t="str">
        <f t="shared" si="55"/>
        <v/>
      </c>
      <c r="AE127" s="29" t="str">
        <f t="shared" si="55"/>
        <v/>
      </c>
      <c r="AF127" s="29">
        <v>-0.11550000000000002</v>
      </c>
      <c r="AG127" s="29">
        <v>0.21050000000000002</v>
      </c>
      <c r="AH127" s="29">
        <v>-9.5000000000000001E-2</v>
      </c>
      <c r="AI127" s="30"/>
      <c r="AJ127" s="30"/>
      <c r="AK127" s="29">
        <f t="shared" si="56"/>
        <v>-0.11550000000000002</v>
      </c>
      <c r="AL127" s="29">
        <f t="shared" si="33"/>
        <v>0.57150000000000001</v>
      </c>
      <c r="AM127" s="29">
        <f t="shared" si="34"/>
        <v>-0.19500000000000001</v>
      </c>
      <c r="AN127" s="29">
        <f t="shared" si="35"/>
        <v>-3.556</v>
      </c>
      <c r="AO127" s="29">
        <f t="shared" si="36"/>
        <v>0.255</v>
      </c>
      <c r="AP127" s="29">
        <f t="shared" si="57"/>
        <v>0.21050000000000002</v>
      </c>
      <c r="AQ127" s="29">
        <f t="shared" si="37"/>
        <v>0.57150000000000001</v>
      </c>
      <c r="AR127" s="29">
        <f t="shared" si="38"/>
        <v>-0.19500000000000001</v>
      </c>
      <c r="AS127" s="29">
        <f t="shared" si="39"/>
        <v>-3.556</v>
      </c>
      <c r="AT127" s="29">
        <f t="shared" si="40"/>
        <v>0.255</v>
      </c>
      <c r="AU127" s="29">
        <f t="shared" si="58"/>
        <v>-9.5000000000000001E-2</v>
      </c>
      <c r="AV127" s="29">
        <f t="shared" si="41"/>
        <v>0.57150000000000001</v>
      </c>
      <c r="AW127" s="29">
        <f t="shared" si="42"/>
        <v>-0.19500000000000001</v>
      </c>
      <c r="AX127" s="29">
        <f t="shared" si="43"/>
        <v>-3.556</v>
      </c>
      <c r="AY127" s="29">
        <f t="shared" si="44"/>
        <v>0.255</v>
      </c>
      <c r="AZ127" s="29">
        <f t="shared" si="45"/>
        <v>-3.04</v>
      </c>
      <c r="BA127" s="29">
        <f t="shared" si="59"/>
        <v>-2.7140000000000004</v>
      </c>
      <c r="BB127" s="29">
        <f t="shared" si="60"/>
        <v>-3.0195000000000003</v>
      </c>
      <c r="BC127" s="31">
        <f t="shared" si="32"/>
        <v>4.7834889494198368E-2</v>
      </c>
      <c r="BD127" s="31">
        <f t="shared" si="32"/>
        <v>6.6271191073593694E-2</v>
      </c>
      <c r="BE127" s="31">
        <f t="shared" si="32"/>
        <v>4.8825625072363064E-2</v>
      </c>
      <c r="BF127" s="21">
        <f t="shared" si="61"/>
        <v>0.29358858858229053</v>
      </c>
      <c r="BG127" s="21">
        <f t="shared" si="61"/>
        <v>0.40674214274757403</v>
      </c>
      <c r="BH127" s="21">
        <f t="shared" si="46"/>
        <v>0.29966926867013538</v>
      </c>
      <c r="BI127" s="3">
        <v>2</v>
      </c>
    </row>
    <row r="128" spans="1:61" s="3" customFormat="1" x14ac:dyDescent="0.15">
      <c r="A128" s="3">
        <v>73</v>
      </c>
      <c r="C128" s="29">
        <v>4.7699999999999999E-2</v>
      </c>
      <c r="D128" s="29">
        <v>-0.11610000000000001</v>
      </c>
      <c r="E128" s="29">
        <v>6.8400000000000002E-2</v>
      </c>
      <c r="F128" s="29" t="str">
        <f t="shared" si="47"/>
        <v/>
      </c>
      <c r="G128" s="29" t="str">
        <f t="shared" si="47"/>
        <v/>
      </c>
      <c r="H128" s="29" t="str">
        <f t="shared" si="48"/>
        <v/>
      </c>
      <c r="I128" s="29" t="str">
        <f t="shared" si="48"/>
        <v/>
      </c>
      <c r="J128" s="29" t="str">
        <f t="shared" si="49"/>
        <v/>
      </c>
      <c r="K128" s="29" t="str">
        <f t="shared" si="49"/>
        <v/>
      </c>
      <c r="L128" s="29">
        <v>0.83200000000000007</v>
      </c>
      <c r="M128" s="29">
        <v>0.32</v>
      </c>
      <c r="N128" s="29">
        <v>-1.1520000000000001</v>
      </c>
      <c r="O128" s="29" t="str">
        <f t="shared" si="50"/>
        <v/>
      </c>
      <c r="P128" s="29" t="str">
        <f t="shared" si="50"/>
        <v/>
      </c>
      <c r="Q128" s="29" t="str">
        <f t="shared" si="51"/>
        <v/>
      </c>
      <c r="R128" s="29" t="str">
        <f t="shared" si="51"/>
        <v/>
      </c>
      <c r="S128" s="29" t="str">
        <f t="shared" si="52"/>
        <v/>
      </c>
      <c r="T128" s="29" t="str">
        <f t="shared" si="52"/>
        <v/>
      </c>
      <c r="U128" s="29">
        <v>0.01</v>
      </c>
      <c r="V128" s="29">
        <v>-0.01</v>
      </c>
      <c r="W128" s="29">
        <v>-0.80700000000000005</v>
      </c>
      <c r="X128" s="29">
        <v>1.8740000000000001</v>
      </c>
      <c r="Y128" s="29">
        <v>-1.0680000000000001</v>
      </c>
      <c r="Z128" s="29" t="str">
        <f t="shared" si="53"/>
        <v/>
      </c>
      <c r="AA128" s="29" t="str">
        <f t="shared" si="53"/>
        <v/>
      </c>
      <c r="AB128" s="29" t="str">
        <f t="shared" si="54"/>
        <v/>
      </c>
      <c r="AC128" s="29" t="str">
        <f t="shared" si="54"/>
        <v/>
      </c>
      <c r="AD128" s="29" t="str">
        <f t="shared" si="55"/>
        <v/>
      </c>
      <c r="AE128" s="29" t="str">
        <f t="shared" si="55"/>
        <v/>
      </c>
      <c r="AF128" s="29">
        <v>-0.68200000000000005</v>
      </c>
      <c r="AG128" s="29">
        <v>0.26200000000000001</v>
      </c>
      <c r="AH128" s="29">
        <v>0.42000000000000004</v>
      </c>
      <c r="AI128" s="30"/>
      <c r="AJ128" s="30"/>
      <c r="AK128" s="29">
        <f t="shared" si="56"/>
        <v>-0.68200000000000005</v>
      </c>
      <c r="AL128" s="29">
        <f t="shared" si="33"/>
        <v>-0.11610000000000001</v>
      </c>
      <c r="AM128" s="29">
        <f t="shared" si="34"/>
        <v>0.32</v>
      </c>
      <c r="AN128" s="29">
        <f t="shared" si="35"/>
        <v>-0.01</v>
      </c>
      <c r="AO128" s="29">
        <f t="shared" si="36"/>
        <v>1.8740000000000001</v>
      </c>
      <c r="AP128" s="29">
        <f t="shared" si="57"/>
        <v>0.26200000000000001</v>
      </c>
      <c r="AQ128" s="29">
        <f t="shared" si="37"/>
        <v>-0.11610000000000001</v>
      </c>
      <c r="AR128" s="29">
        <f t="shared" si="38"/>
        <v>0.32</v>
      </c>
      <c r="AS128" s="29">
        <f t="shared" si="39"/>
        <v>-0.01</v>
      </c>
      <c r="AT128" s="29">
        <f t="shared" si="40"/>
        <v>1.8740000000000001</v>
      </c>
      <c r="AU128" s="29">
        <f t="shared" si="58"/>
        <v>0.42000000000000004</v>
      </c>
      <c r="AV128" s="29">
        <f t="shared" si="41"/>
        <v>-0.11610000000000001</v>
      </c>
      <c r="AW128" s="29">
        <f t="shared" si="42"/>
        <v>0.32</v>
      </c>
      <c r="AX128" s="29">
        <f t="shared" si="43"/>
        <v>-0.01</v>
      </c>
      <c r="AY128" s="29">
        <f t="shared" si="44"/>
        <v>1.8740000000000001</v>
      </c>
      <c r="AZ128" s="29">
        <f t="shared" si="45"/>
        <v>1.3859000000000001</v>
      </c>
      <c r="BA128" s="29">
        <f t="shared" si="59"/>
        <v>2.3299000000000003</v>
      </c>
      <c r="BB128" s="29">
        <f t="shared" si="60"/>
        <v>2.4879000000000002</v>
      </c>
      <c r="BC128" s="31">
        <f t="shared" si="32"/>
        <v>3.9984228665209405</v>
      </c>
      <c r="BD128" s="31">
        <f t="shared" si="32"/>
        <v>10.276913790278142</v>
      </c>
      <c r="BE128" s="31">
        <f t="shared" si="32"/>
        <v>12.035974017098821</v>
      </c>
      <c r="BF128" s="21">
        <f t="shared" si="61"/>
        <v>0.15196593267729416</v>
      </c>
      <c r="BG128" s="21">
        <f t="shared" si="61"/>
        <v>0.39058920012195891</v>
      </c>
      <c r="BH128" s="21">
        <f t="shared" si="46"/>
        <v>0.4574448672007469</v>
      </c>
      <c r="BI128" s="3">
        <v>1</v>
      </c>
    </row>
    <row r="129" spans="1:61" s="3" customFormat="1" x14ac:dyDescent="0.15">
      <c r="A129" s="3">
        <v>74</v>
      </c>
      <c r="C129" s="29">
        <v>0.46890000000000004</v>
      </c>
      <c r="D129" s="29">
        <v>6.4799999999999996E-2</v>
      </c>
      <c r="E129" s="29">
        <v>-0.53369999999999995</v>
      </c>
      <c r="F129" s="29" t="str">
        <f t="shared" si="47"/>
        <v/>
      </c>
      <c r="G129" s="29" t="str">
        <f t="shared" si="47"/>
        <v/>
      </c>
      <c r="H129" s="29" t="str">
        <f t="shared" si="48"/>
        <v/>
      </c>
      <c r="I129" s="29" t="str">
        <f t="shared" si="48"/>
        <v/>
      </c>
      <c r="J129" s="29" t="str">
        <f t="shared" si="49"/>
        <v/>
      </c>
      <c r="K129" s="29" t="str">
        <f t="shared" si="49"/>
        <v/>
      </c>
      <c r="L129" s="29">
        <v>0.8519000000000001</v>
      </c>
      <c r="M129" s="29">
        <v>0.51900000000000002</v>
      </c>
      <c r="N129" s="29">
        <v>-1.3709000000000002</v>
      </c>
      <c r="O129" s="29" t="str">
        <f t="shared" si="50"/>
        <v/>
      </c>
      <c r="P129" s="29" t="str">
        <f t="shared" si="50"/>
        <v/>
      </c>
      <c r="Q129" s="29" t="str">
        <f t="shared" si="51"/>
        <v/>
      </c>
      <c r="R129" s="29" t="str">
        <f t="shared" si="51"/>
        <v/>
      </c>
      <c r="S129" s="29" t="str">
        <f t="shared" si="52"/>
        <v/>
      </c>
      <c r="T129" s="29" t="str">
        <f t="shared" si="52"/>
        <v/>
      </c>
      <c r="U129" s="29">
        <v>0.01</v>
      </c>
      <c r="V129" s="29">
        <v>-0.01</v>
      </c>
      <c r="W129" s="29">
        <v>4.101</v>
      </c>
      <c r="X129" s="29">
        <v>-0.82</v>
      </c>
      <c r="Y129" s="29">
        <v>-3.28</v>
      </c>
      <c r="Z129" s="29" t="str">
        <f t="shared" si="53"/>
        <v/>
      </c>
      <c r="AA129" s="29" t="str">
        <f t="shared" si="53"/>
        <v/>
      </c>
      <c r="AB129" s="29" t="str">
        <f t="shared" si="54"/>
        <v/>
      </c>
      <c r="AC129" s="29" t="str">
        <f t="shared" si="54"/>
        <v/>
      </c>
      <c r="AD129" s="29" t="str">
        <f t="shared" si="55"/>
        <v/>
      </c>
      <c r="AE129" s="29" t="str">
        <f t="shared" si="55"/>
        <v/>
      </c>
      <c r="AF129" s="29">
        <v>-0.90090000000000003</v>
      </c>
      <c r="AG129" s="29">
        <v>0.28190000000000004</v>
      </c>
      <c r="AH129" s="29">
        <v>0.61899999999999999</v>
      </c>
      <c r="AI129" s="30"/>
      <c r="AJ129" s="30"/>
      <c r="AK129" s="29">
        <f t="shared" si="56"/>
        <v>-0.90090000000000003</v>
      </c>
      <c r="AL129" s="29">
        <f t="shared" si="33"/>
        <v>6.4799999999999996E-2</v>
      </c>
      <c r="AM129" s="29">
        <f t="shared" si="34"/>
        <v>0.51900000000000002</v>
      </c>
      <c r="AN129" s="29">
        <f t="shared" si="35"/>
        <v>-0.01</v>
      </c>
      <c r="AO129" s="29">
        <f t="shared" si="36"/>
        <v>-0.82</v>
      </c>
      <c r="AP129" s="29">
        <f t="shared" si="57"/>
        <v>0.28190000000000004</v>
      </c>
      <c r="AQ129" s="29">
        <f t="shared" si="37"/>
        <v>6.4799999999999996E-2</v>
      </c>
      <c r="AR129" s="29">
        <f t="shared" si="38"/>
        <v>0.51900000000000002</v>
      </c>
      <c r="AS129" s="29">
        <f t="shared" si="39"/>
        <v>-0.01</v>
      </c>
      <c r="AT129" s="29">
        <f t="shared" si="40"/>
        <v>-0.82</v>
      </c>
      <c r="AU129" s="29">
        <f t="shared" si="58"/>
        <v>0.61899999999999999</v>
      </c>
      <c r="AV129" s="29">
        <f t="shared" si="41"/>
        <v>6.4799999999999996E-2</v>
      </c>
      <c r="AW129" s="29">
        <f t="shared" si="42"/>
        <v>0.51900000000000002</v>
      </c>
      <c r="AX129" s="29">
        <f t="shared" si="43"/>
        <v>-0.01</v>
      </c>
      <c r="AY129" s="29">
        <f t="shared" si="44"/>
        <v>-0.82</v>
      </c>
      <c r="AZ129" s="29">
        <f t="shared" si="45"/>
        <v>-1.1471</v>
      </c>
      <c r="BA129" s="29">
        <f t="shared" si="59"/>
        <v>3.5700000000000065E-2</v>
      </c>
      <c r="BB129" s="29">
        <f t="shared" si="60"/>
        <v>0.37279999999999991</v>
      </c>
      <c r="BC129" s="31">
        <f t="shared" si="32"/>
        <v>0.31755634875587707</v>
      </c>
      <c r="BD129" s="31">
        <f t="shared" si="32"/>
        <v>1.0363448963818249</v>
      </c>
      <c r="BE129" s="31">
        <f t="shared" si="32"/>
        <v>1.4517939520045593</v>
      </c>
      <c r="BF129" s="21">
        <f t="shared" si="61"/>
        <v>0.11318276806380247</v>
      </c>
      <c r="BG129" s="21">
        <f t="shared" si="61"/>
        <v>0.36937187526192911</v>
      </c>
      <c r="BH129" s="21">
        <f t="shared" si="46"/>
        <v>0.5174453566742685</v>
      </c>
      <c r="BI129" s="3">
        <v>2</v>
      </c>
    </row>
    <row r="130" spans="1:61" s="3" customFormat="1" x14ac:dyDescent="0.15">
      <c r="A130" s="3">
        <v>75</v>
      </c>
      <c r="C130" s="29">
        <v>0.42749999999999999</v>
      </c>
      <c r="D130" s="29">
        <v>7.4700000000000003E-2</v>
      </c>
      <c r="E130" s="29">
        <v>-0.50130000000000008</v>
      </c>
      <c r="F130" s="29" t="str">
        <f t="shared" si="47"/>
        <v/>
      </c>
      <c r="G130" s="29" t="str">
        <f t="shared" si="47"/>
        <v/>
      </c>
      <c r="H130" s="29" t="str">
        <f t="shared" si="48"/>
        <v/>
      </c>
      <c r="I130" s="29" t="str">
        <f t="shared" si="48"/>
        <v/>
      </c>
      <c r="J130" s="29" t="str">
        <f t="shared" si="49"/>
        <v/>
      </c>
      <c r="K130" s="29" t="str">
        <f t="shared" si="49"/>
        <v/>
      </c>
      <c r="L130" s="29">
        <v>0.69630000000000003</v>
      </c>
      <c r="M130" s="29">
        <v>0.34069999999999989</v>
      </c>
      <c r="N130" s="29">
        <v>-1.0369999999999999</v>
      </c>
      <c r="O130" s="29" t="str">
        <f t="shared" si="50"/>
        <v/>
      </c>
      <c r="P130" s="29" t="str">
        <f t="shared" si="50"/>
        <v/>
      </c>
      <c r="Q130" s="29" t="str">
        <f t="shared" si="51"/>
        <v/>
      </c>
      <c r="R130" s="29" t="str">
        <f t="shared" si="51"/>
        <v/>
      </c>
      <c r="S130" s="29" t="str">
        <f t="shared" si="52"/>
        <v/>
      </c>
      <c r="T130" s="29" t="str">
        <f t="shared" si="52"/>
        <v/>
      </c>
      <c r="U130" s="29">
        <v>0.01</v>
      </c>
      <c r="V130" s="29">
        <v>-0.01</v>
      </c>
      <c r="W130" s="29">
        <v>0.752</v>
      </c>
      <c r="X130" s="29">
        <v>-0.248</v>
      </c>
      <c r="Y130" s="29">
        <v>-0.504</v>
      </c>
      <c r="Z130" s="29" t="str">
        <f t="shared" si="53"/>
        <v/>
      </c>
      <c r="AA130" s="29" t="str">
        <f t="shared" si="53"/>
        <v/>
      </c>
      <c r="AB130" s="29" t="str">
        <f t="shared" si="54"/>
        <v/>
      </c>
      <c r="AC130" s="29" t="str">
        <f t="shared" si="54"/>
        <v/>
      </c>
      <c r="AD130" s="29" t="str">
        <f t="shared" si="55"/>
        <v/>
      </c>
      <c r="AE130" s="29" t="str">
        <f t="shared" si="55"/>
        <v/>
      </c>
      <c r="AF130" s="29">
        <v>0.81069999999999998</v>
      </c>
      <c r="AG130" s="29">
        <v>0.12630000000000002</v>
      </c>
      <c r="AH130" s="29">
        <v>-0.93699999999999994</v>
      </c>
      <c r="AI130" s="30"/>
      <c r="AJ130" s="30"/>
      <c r="AK130" s="29">
        <f t="shared" si="56"/>
        <v>0.81069999999999998</v>
      </c>
      <c r="AL130" s="29">
        <f t="shared" si="33"/>
        <v>7.4700000000000003E-2</v>
      </c>
      <c r="AM130" s="29">
        <f t="shared" si="34"/>
        <v>0.34069999999999989</v>
      </c>
      <c r="AN130" s="29">
        <f t="shared" si="35"/>
        <v>-0.01</v>
      </c>
      <c r="AO130" s="29">
        <f t="shared" si="36"/>
        <v>-0.248</v>
      </c>
      <c r="AP130" s="29">
        <f t="shared" si="57"/>
        <v>0.12630000000000002</v>
      </c>
      <c r="AQ130" s="29">
        <f t="shared" si="37"/>
        <v>7.4700000000000003E-2</v>
      </c>
      <c r="AR130" s="29">
        <f t="shared" si="38"/>
        <v>0.34069999999999989</v>
      </c>
      <c r="AS130" s="29">
        <f t="shared" si="39"/>
        <v>-0.01</v>
      </c>
      <c r="AT130" s="29">
        <f t="shared" si="40"/>
        <v>-0.248</v>
      </c>
      <c r="AU130" s="29">
        <f t="shared" si="58"/>
        <v>-0.93699999999999994</v>
      </c>
      <c r="AV130" s="29">
        <f t="shared" si="41"/>
        <v>7.4700000000000003E-2</v>
      </c>
      <c r="AW130" s="29">
        <f t="shared" si="42"/>
        <v>0.34069999999999989</v>
      </c>
      <c r="AX130" s="29">
        <f t="shared" si="43"/>
        <v>-0.01</v>
      </c>
      <c r="AY130" s="29">
        <f t="shared" si="44"/>
        <v>-0.248</v>
      </c>
      <c r="AZ130" s="29">
        <f t="shared" si="45"/>
        <v>0.96809999999999974</v>
      </c>
      <c r="BA130" s="29">
        <f t="shared" si="59"/>
        <v>0.28369999999999984</v>
      </c>
      <c r="BB130" s="29">
        <f t="shared" si="60"/>
        <v>-0.77960000000000007</v>
      </c>
      <c r="BC130" s="31">
        <f t="shared" si="32"/>
        <v>2.6329371233569496</v>
      </c>
      <c r="BD130" s="31">
        <f t="shared" si="32"/>
        <v>1.3280344606470731</v>
      </c>
      <c r="BE130" s="31">
        <f t="shared" si="32"/>
        <v>0.45858941038711665</v>
      </c>
      <c r="BF130" s="21">
        <f t="shared" si="61"/>
        <v>0.59574630301480347</v>
      </c>
      <c r="BG130" s="21">
        <f t="shared" si="61"/>
        <v>0.30049013065607205</v>
      </c>
      <c r="BH130" s="21">
        <f t="shared" si="46"/>
        <v>0.10376356632912456</v>
      </c>
      <c r="BI130" s="3">
        <v>3</v>
      </c>
    </row>
    <row r="131" spans="1:61" s="3" customFormat="1" x14ac:dyDescent="0.15">
      <c r="A131" s="3">
        <v>76</v>
      </c>
      <c r="C131" s="29">
        <v>-6.93E-2</v>
      </c>
      <c r="D131" s="29">
        <v>0.10350000000000001</v>
      </c>
      <c r="E131" s="29">
        <v>-3.4200000000000001E-2</v>
      </c>
      <c r="F131" s="29" t="str">
        <f t="shared" si="47"/>
        <v/>
      </c>
      <c r="G131" s="29" t="str">
        <f t="shared" si="47"/>
        <v/>
      </c>
      <c r="H131" s="29" t="str">
        <f t="shared" si="48"/>
        <v/>
      </c>
      <c r="I131" s="29" t="str">
        <f t="shared" si="48"/>
        <v/>
      </c>
      <c r="J131" s="29" t="str">
        <f t="shared" si="49"/>
        <v/>
      </c>
      <c r="K131" s="29" t="str">
        <f t="shared" si="49"/>
        <v/>
      </c>
      <c r="L131" s="29">
        <v>0.7873</v>
      </c>
      <c r="M131" s="29">
        <v>-0.127</v>
      </c>
      <c r="N131" s="29">
        <v>-0.6603</v>
      </c>
      <c r="O131" s="29" t="str">
        <f t="shared" si="50"/>
        <v/>
      </c>
      <c r="P131" s="29" t="str">
        <f t="shared" si="50"/>
        <v/>
      </c>
      <c r="Q131" s="29" t="str">
        <f t="shared" si="51"/>
        <v/>
      </c>
      <c r="R131" s="29" t="str">
        <f t="shared" si="51"/>
        <v/>
      </c>
      <c r="S131" s="29" t="str">
        <f t="shared" si="52"/>
        <v/>
      </c>
      <c r="T131" s="29" t="str">
        <f t="shared" si="52"/>
        <v/>
      </c>
      <c r="U131" s="29">
        <v>0.01</v>
      </c>
      <c r="V131" s="29">
        <v>-0.01</v>
      </c>
      <c r="W131" s="29">
        <v>-3.1E-2</v>
      </c>
      <c r="X131" s="29">
        <v>0.41099999999999998</v>
      </c>
      <c r="Y131" s="29">
        <v>-0.38</v>
      </c>
      <c r="Z131" s="29" t="str">
        <f t="shared" si="53"/>
        <v/>
      </c>
      <c r="AA131" s="29" t="str">
        <f t="shared" si="53"/>
        <v/>
      </c>
      <c r="AB131" s="29" t="str">
        <f t="shared" si="54"/>
        <v/>
      </c>
      <c r="AC131" s="29" t="str">
        <f t="shared" si="54"/>
        <v/>
      </c>
      <c r="AD131" s="29" t="str">
        <f t="shared" si="55"/>
        <v/>
      </c>
      <c r="AE131" s="29" t="str">
        <f t="shared" si="55"/>
        <v/>
      </c>
      <c r="AF131" s="29">
        <v>-0.19030000000000002</v>
      </c>
      <c r="AG131" s="29">
        <v>0.21730000000000002</v>
      </c>
      <c r="AH131" s="29">
        <v>-2.6999999999999996E-2</v>
      </c>
      <c r="AI131" s="30"/>
      <c r="AJ131" s="30"/>
      <c r="AK131" s="29">
        <f t="shared" si="56"/>
        <v>-0.19030000000000002</v>
      </c>
      <c r="AL131" s="29">
        <f t="shared" si="33"/>
        <v>0.10350000000000001</v>
      </c>
      <c r="AM131" s="29">
        <f t="shared" si="34"/>
        <v>-0.127</v>
      </c>
      <c r="AN131" s="29">
        <f t="shared" si="35"/>
        <v>-0.01</v>
      </c>
      <c r="AO131" s="29">
        <f t="shared" si="36"/>
        <v>0.41099999999999998</v>
      </c>
      <c r="AP131" s="29">
        <f t="shared" si="57"/>
        <v>0.21730000000000002</v>
      </c>
      <c r="AQ131" s="29">
        <f t="shared" si="37"/>
        <v>0.10350000000000001</v>
      </c>
      <c r="AR131" s="29">
        <f t="shared" si="38"/>
        <v>-0.127</v>
      </c>
      <c r="AS131" s="29">
        <f t="shared" si="39"/>
        <v>-0.01</v>
      </c>
      <c r="AT131" s="29">
        <f t="shared" si="40"/>
        <v>0.41099999999999998</v>
      </c>
      <c r="AU131" s="29">
        <f t="shared" si="58"/>
        <v>-2.6999999999999996E-2</v>
      </c>
      <c r="AV131" s="29">
        <f t="shared" si="41"/>
        <v>0.10350000000000001</v>
      </c>
      <c r="AW131" s="29">
        <f t="shared" si="42"/>
        <v>-0.127</v>
      </c>
      <c r="AX131" s="29">
        <f t="shared" si="43"/>
        <v>-0.01</v>
      </c>
      <c r="AY131" s="29">
        <f t="shared" si="44"/>
        <v>0.41099999999999998</v>
      </c>
      <c r="AZ131" s="29">
        <f t="shared" si="45"/>
        <v>0.18719999999999995</v>
      </c>
      <c r="BA131" s="29">
        <f t="shared" si="59"/>
        <v>0.5948</v>
      </c>
      <c r="BB131" s="29">
        <f t="shared" si="60"/>
        <v>0.35049999999999998</v>
      </c>
      <c r="BC131" s="31">
        <f t="shared" si="32"/>
        <v>1.2058684346210879</v>
      </c>
      <c r="BD131" s="31">
        <f t="shared" si="32"/>
        <v>1.8126683750293662</v>
      </c>
      <c r="BE131" s="31">
        <f t="shared" si="32"/>
        <v>1.4197772597805651</v>
      </c>
      <c r="BF131" s="21">
        <f t="shared" si="61"/>
        <v>0.27169515625911467</v>
      </c>
      <c r="BG131" s="21">
        <f t="shared" si="61"/>
        <v>0.40841372347084615</v>
      </c>
      <c r="BH131" s="21">
        <f t="shared" si="46"/>
        <v>0.31989112027003919</v>
      </c>
      <c r="BI131" s="3">
        <v>2</v>
      </c>
    </row>
    <row r="132" spans="1:61" s="3" customFormat="1" x14ac:dyDescent="0.15">
      <c r="A132" s="3">
        <v>77</v>
      </c>
      <c r="C132" s="29">
        <v>0.34740000000000004</v>
      </c>
      <c r="D132" s="29">
        <v>-4.6800000000000001E-2</v>
      </c>
      <c r="E132" s="29">
        <v>-0.29970000000000002</v>
      </c>
      <c r="F132" s="29" t="str">
        <f t="shared" si="47"/>
        <v/>
      </c>
      <c r="G132" s="29" t="str">
        <f t="shared" si="47"/>
        <v/>
      </c>
      <c r="H132" s="29" t="str">
        <f t="shared" si="48"/>
        <v/>
      </c>
      <c r="I132" s="29" t="str">
        <f t="shared" si="48"/>
        <v/>
      </c>
      <c r="J132" s="29" t="str">
        <f t="shared" si="49"/>
        <v/>
      </c>
      <c r="K132" s="29" t="str">
        <f t="shared" si="49"/>
        <v/>
      </c>
      <c r="L132" s="29">
        <v>0.81610000000000005</v>
      </c>
      <c r="M132" s="29">
        <v>0.161</v>
      </c>
      <c r="N132" s="29">
        <v>-0.97710000000000008</v>
      </c>
      <c r="O132" s="29" t="str">
        <f t="shared" si="50"/>
        <v/>
      </c>
      <c r="P132" s="29" t="str">
        <f t="shared" si="50"/>
        <v/>
      </c>
      <c r="Q132" s="29" t="str">
        <f t="shared" si="51"/>
        <v/>
      </c>
      <c r="R132" s="29" t="str">
        <f t="shared" si="51"/>
        <v/>
      </c>
      <c r="S132" s="29" t="str">
        <f t="shared" si="52"/>
        <v/>
      </c>
      <c r="T132" s="29" t="str">
        <f t="shared" si="52"/>
        <v/>
      </c>
      <c r="U132" s="29">
        <v>0.01</v>
      </c>
      <c r="V132" s="29">
        <v>-0.01</v>
      </c>
      <c r="W132" s="29">
        <v>0.26800000000000002</v>
      </c>
      <c r="X132" s="29">
        <v>0.38700000000000001</v>
      </c>
      <c r="Y132" s="29">
        <v>-0.65500000000000003</v>
      </c>
      <c r="Z132" s="29" t="str">
        <f t="shared" si="53"/>
        <v/>
      </c>
      <c r="AA132" s="29" t="str">
        <f t="shared" si="53"/>
        <v/>
      </c>
      <c r="AB132" s="29" t="str">
        <f t="shared" si="54"/>
        <v/>
      </c>
      <c r="AC132" s="29" t="str">
        <f t="shared" si="54"/>
        <v/>
      </c>
      <c r="AD132" s="29" t="str">
        <f t="shared" si="55"/>
        <v/>
      </c>
      <c r="AE132" s="29" t="str">
        <f t="shared" si="55"/>
        <v/>
      </c>
      <c r="AF132" s="29">
        <v>-0.5071</v>
      </c>
      <c r="AG132" s="29">
        <v>0.24610000000000001</v>
      </c>
      <c r="AH132" s="29">
        <v>0.26100000000000001</v>
      </c>
      <c r="AI132" s="30"/>
      <c r="AJ132" s="30"/>
      <c r="AK132" s="29">
        <f t="shared" si="56"/>
        <v>-0.5071</v>
      </c>
      <c r="AL132" s="29">
        <f t="shared" si="33"/>
        <v>-4.6800000000000001E-2</v>
      </c>
      <c r="AM132" s="29">
        <f t="shared" si="34"/>
        <v>0.161</v>
      </c>
      <c r="AN132" s="29">
        <f t="shared" si="35"/>
        <v>-0.01</v>
      </c>
      <c r="AO132" s="29">
        <f t="shared" si="36"/>
        <v>0.38700000000000001</v>
      </c>
      <c r="AP132" s="29">
        <f t="shared" si="57"/>
        <v>0.24610000000000001</v>
      </c>
      <c r="AQ132" s="29">
        <f t="shared" si="37"/>
        <v>-4.6800000000000001E-2</v>
      </c>
      <c r="AR132" s="29">
        <f t="shared" si="38"/>
        <v>0.161</v>
      </c>
      <c r="AS132" s="29">
        <f t="shared" si="39"/>
        <v>-0.01</v>
      </c>
      <c r="AT132" s="29">
        <f t="shared" si="40"/>
        <v>0.38700000000000001</v>
      </c>
      <c r="AU132" s="29">
        <f t="shared" si="58"/>
        <v>0.26100000000000001</v>
      </c>
      <c r="AV132" s="29">
        <f t="shared" si="41"/>
        <v>-4.6800000000000001E-2</v>
      </c>
      <c r="AW132" s="29">
        <f t="shared" si="42"/>
        <v>0.161</v>
      </c>
      <c r="AX132" s="29">
        <f t="shared" si="43"/>
        <v>-0.01</v>
      </c>
      <c r="AY132" s="29">
        <f t="shared" si="44"/>
        <v>0.38700000000000001</v>
      </c>
      <c r="AZ132" s="29">
        <f t="shared" si="45"/>
        <v>-1.5899999999999914E-2</v>
      </c>
      <c r="BA132" s="29">
        <f t="shared" si="59"/>
        <v>0.73730000000000007</v>
      </c>
      <c r="BB132" s="29">
        <f t="shared" si="60"/>
        <v>0.75219999999999998</v>
      </c>
      <c r="BC132" s="31">
        <f t="shared" si="32"/>
        <v>0.98422573770809141</v>
      </c>
      <c r="BD132" s="31">
        <f t="shared" si="32"/>
        <v>2.0902841214191024</v>
      </c>
      <c r="BE132" s="31">
        <f t="shared" si="32"/>
        <v>2.1216625435482994</v>
      </c>
      <c r="BF132" s="21">
        <f t="shared" si="61"/>
        <v>0.18941360321326453</v>
      </c>
      <c r="BG132" s="21">
        <f t="shared" si="61"/>
        <v>0.40227381992614819</v>
      </c>
      <c r="BH132" s="21">
        <f t="shared" si="46"/>
        <v>0.4083125768605872</v>
      </c>
      <c r="BI132" s="3">
        <v>3</v>
      </c>
    </row>
    <row r="133" spans="1:61" s="3" customFormat="1" x14ac:dyDescent="0.15">
      <c r="A133" s="3">
        <v>78</v>
      </c>
      <c r="C133" s="29">
        <v>0.67049999999999998</v>
      </c>
      <c r="D133" s="29">
        <v>4.8599999999999997E-2</v>
      </c>
      <c r="E133" s="29">
        <v>-0.71910000000000007</v>
      </c>
      <c r="F133" s="29" t="str">
        <f t="shared" si="47"/>
        <v/>
      </c>
      <c r="G133" s="29" t="str">
        <f t="shared" si="47"/>
        <v/>
      </c>
      <c r="H133" s="29" t="str">
        <f t="shared" si="48"/>
        <v/>
      </c>
      <c r="I133" s="29" t="str">
        <f t="shared" si="48"/>
        <v/>
      </c>
      <c r="J133" s="29" t="str">
        <f t="shared" si="49"/>
        <v/>
      </c>
      <c r="K133" s="29" t="str">
        <f t="shared" si="49"/>
        <v/>
      </c>
      <c r="L133" s="29">
        <v>0.81880000000000008</v>
      </c>
      <c r="M133" s="29">
        <v>0.188</v>
      </c>
      <c r="N133" s="29">
        <v>-1.0068000000000001</v>
      </c>
      <c r="O133" s="29" t="str">
        <f t="shared" si="50"/>
        <v/>
      </c>
      <c r="P133" s="29" t="str">
        <f t="shared" si="50"/>
        <v/>
      </c>
      <c r="Q133" s="29" t="str">
        <f t="shared" si="51"/>
        <v/>
      </c>
      <c r="R133" s="29" t="str">
        <f t="shared" si="51"/>
        <v/>
      </c>
      <c r="S133" s="29" t="str">
        <f t="shared" si="52"/>
        <v/>
      </c>
      <c r="T133" s="29" t="str">
        <f t="shared" si="52"/>
        <v/>
      </c>
      <c r="U133" s="29">
        <v>0.01</v>
      </c>
      <c r="V133" s="29">
        <v>-0.01</v>
      </c>
      <c r="W133" s="29">
        <v>-0.88100000000000001</v>
      </c>
      <c r="X133" s="29">
        <v>0.44400000000000001</v>
      </c>
      <c r="Y133" s="29">
        <v>0.437</v>
      </c>
      <c r="Z133" s="29" t="str">
        <f t="shared" si="53"/>
        <v/>
      </c>
      <c r="AA133" s="29" t="str">
        <f t="shared" si="53"/>
        <v/>
      </c>
      <c r="AB133" s="29" t="str">
        <f t="shared" si="54"/>
        <v/>
      </c>
      <c r="AC133" s="29" t="str">
        <f t="shared" si="54"/>
        <v/>
      </c>
      <c r="AD133" s="29" t="str">
        <f t="shared" si="55"/>
        <v/>
      </c>
      <c r="AE133" s="29" t="str">
        <f t="shared" si="55"/>
        <v/>
      </c>
      <c r="AF133" s="29">
        <v>-0.53680000000000005</v>
      </c>
      <c r="AG133" s="29">
        <v>0.24880000000000002</v>
      </c>
      <c r="AH133" s="29">
        <v>0.28800000000000003</v>
      </c>
      <c r="AI133" s="30"/>
      <c r="AJ133" s="30"/>
      <c r="AK133" s="29">
        <f t="shared" si="56"/>
        <v>-0.53680000000000005</v>
      </c>
      <c r="AL133" s="29">
        <f t="shared" si="33"/>
        <v>4.8599999999999997E-2</v>
      </c>
      <c r="AM133" s="29">
        <f t="shared" si="34"/>
        <v>0.188</v>
      </c>
      <c r="AN133" s="29">
        <f t="shared" si="35"/>
        <v>-0.01</v>
      </c>
      <c r="AO133" s="29">
        <f t="shared" si="36"/>
        <v>0.44400000000000001</v>
      </c>
      <c r="AP133" s="29">
        <f t="shared" si="57"/>
        <v>0.24880000000000002</v>
      </c>
      <c r="AQ133" s="29">
        <f t="shared" si="37"/>
        <v>4.8599999999999997E-2</v>
      </c>
      <c r="AR133" s="29">
        <f t="shared" si="38"/>
        <v>0.188</v>
      </c>
      <c r="AS133" s="29">
        <f t="shared" si="39"/>
        <v>-0.01</v>
      </c>
      <c r="AT133" s="29">
        <f t="shared" si="40"/>
        <v>0.44400000000000001</v>
      </c>
      <c r="AU133" s="29">
        <f t="shared" si="58"/>
        <v>0.28800000000000003</v>
      </c>
      <c r="AV133" s="29">
        <f t="shared" si="41"/>
        <v>4.8599999999999997E-2</v>
      </c>
      <c r="AW133" s="29">
        <f t="shared" si="42"/>
        <v>0.188</v>
      </c>
      <c r="AX133" s="29">
        <f t="shared" si="43"/>
        <v>-0.01</v>
      </c>
      <c r="AY133" s="29">
        <f t="shared" si="44"/>
        <v>0.44400000000000001</v>
      </c>
      <c r="AZ133" s="29">
        <f t="shared" si="45"/>
        <v>0.13379999999999992</v>
      </c>
      <c r="BA133" s="29">
        <f t="shared" si="59"/>
        <v>0.9194</v>
      </c>
      <c r="BB133" s="29">
        <f t="shared" si="60"/>
        <v>0.9585999999999999</v>
      </c>
      <c r="BC133" s="31">
        <f t="shared" si="32"/>
        <v>1.1431641639470498</v>
      </c>
      <c r="BD133" s="31">
        <f t="shared" si="32"/>
        <v>2.5077852672842851</v>
      </c>
      <c r="BE133" s="31">
        <f t="shared" si="32"/>
        <v>2.608042656628871</v>
      </c>
      <c r="BF133" s="21">
        <f t="shared" si="61"/>
        <v>0.18264349082087902</v>
      </c>
      <c r="BG133" s="21">
        <f t="shared" si="61"/>
        <v>0.40066918636122367</v>
      </c>
      <c r="BH133" s="21">
        <f t="shared" si="46"/>
        <v>0.41668732281789739</v>
      </c>
      <c r="BI133" s="3">
        <v>2</v>
      </c>
    </row>
    <row r="134" spans="1:61" s="3" customFormat="1" x14ac:dyDescent="0.15">
      <c r="A134" s="3">
        <v>79</v>
      </c>
      <c r="C134" s="29">
        <v>0.56340000000000001</v>
      </c>
      <c r="D134" s="29">
        <v>0.25650000000000001</v>
      </c>
      <c r="E134" s="29">
        <v>-0.81990000000000007</v>
      </c>
      <c r="F134" s="29" t="str">
        <f t="shared" si="47"/>
        <v/>
      </c>
      <c r="G134" s="29" t="str">
        <f t="shared" si="47"/>
        <v/>
      </c>
      <c r="H134" s="29" t="str">
        <f t="shared" si="48"/>
        <v/>
      </c>
      <c r="I134" s="29" t="str">
        <f t="shared" si="48"/>
        <v/>
      </c>
      <c r="J134" s="29" t="str">
        <f t="shared" si="49"/>
        <v/>
      </c>
      <c r="K134" s="29" t="str">
        <f t="shared" si="49"/>
        <v/>
      </c>
      <c r="L134" s="29">
        <v>0.79350000000000009</v>
      </c>
      <c r="M134" s="29">
        <v>-6.5000000000000002E-2</v>
      </c>
      <c r="N134" s="29">
        <v>-0.72850000000000015</v>
      </c>
      <c r="O134" s="29" t="str">
        <f t="shared" si="50"/>
        <v/>
      </c>
      <c r="P134" s="29" t="str">
        <f t="shared" si="50"/>
        <v/>
      </c>
      <c r="Q134" s="29" t="str">
        <f t="shared" si="51"/>
        <v/>
      </c>
      <c r="R134" s="29" t="str">
        <f t="shared" si="51"/>
        <v/>
      </c>
      <c r="S134" s="29" t="str">
        <f t="shared" si="52"/>
        <v/>
      </c>
      <c r="T134" s="29" t="str">
        <f t="shared" si="52"/>
        <v/>
      </c>
      <c r="U134" s="29">
        <v>0.01</v>
      </c>
      <c r="V134" s="29">
        <v>-0.01</v>
      </c>
      <c r="W134" s="29">
        <v>2.363</v>
      </c>
      <c r="X134" s="29">
        <v>0.41299999999999998</v>
      </c>
      <c r="Y134" s="29">
        <v>-2.7759999999999998</v>
      </c>
      <c r="Z134" s="29" t="str">
        <f t="shared" si="53"/>
        <v/>
      </c>
      <c r="AA134" s="29" t="str">
        <f t="shared" si="53"/>
        <v/>
      </c>
      <c r="AB134" s="29" t="str">
        <f t="shared" si="54"/>
        <v/>
      </c>
      <c r="AC134" s="29" t="str">
        <f t="shared" si="54"/>
        <v/>
      </c>
      <c r="AD134" s="29" t="str">
        <f t="shared" si="55"/>
        <v/>
      </c>
      <c r="AE134" s="29" t="str">
        <f t="shared" si="55"/>
        <v/>
      </c>
      <c r="AF134" s="29">
        <v>-0.25850000000000001</v>
      </c>
      <c r="AG134" s="29">
        <v>0.2235</v>
      </c>
      <c r="AH134" s="29">
        <v>3.5000000000000003E-2</v>
      </c>
      <c r="AI134" s="30"/>
      <c r="AJ134" s="30"/>
      <c r="AK134" s="29">
        <f t="shared" si="56"/>
        <v>-0.25850000000000001</v>
      </c>
      <c r="AL134" s="29">
        <f t="shared" si="33"/>
        <v>0.25650000000000001</v>
      </c>
      <c r="AM134" s="29">
        <f t="shared" si="34"/>
        <v>-6.5000000000000002E-2</v>
      </c>
      <c r="AN134" s="29">
        <f t="shared" si="35"/>
        <v>-0.01</v>
      </c>
      <c r="AO134" s="29">
        <f t="shared" si="36"/>
        <v>0.41299999999999998</v>
      </c>
      <c r="AP134" s="29">
        <f t="shared" si="57"/>
        <v>0.2235</v>
      </c>
      <c r="AQ134" s="29">
        <f t="shared" si="37"/>
        <v>0.25650000000000001</v>
      </c>
      <c r="AR134" s="29">
        <f t="shared" si="38"/>
        <v>-6.5000000000000002E-2</v>
      </c>
      <c r="AS134" s="29">
        <f t="shared" si="39"/>
        <v>-0.01</v>
      </c>
      <c r="AT134" s="29">
        <f t="shared" si="40"/>
        <v>0.41299999999999998</v>
      </c>
      <c r="AU134" s="29">
        <f t="shared" si="58"/>
        <v>3.5000000000000003E-2</v>
      </c>
      <c r="AV134" s="29">
        <f t="shared" si="41"/>
        <v>0.25650000000000001</v>
      </c>
      <c r="AW134" s="29">
        <f t="shared" si="42"/>
        <v>-6.5000000000000002E-2</v>
      </c>
      <c r="AX134" s="29">
        <f t="shared" si="43"/>
        <v>-0.01</v>
      </c>
      <c r="AY134" s="29">
        <f t="shared" si="44"/>
        <v>0.41299999999999998</v>
      </c>
      <c r="AZ134" s="29">
        <f t="shared" si="45"/>
        <v>0.33599999999999997</v>
      </c>
      <c r="BA134" s="29">
        <f t="shared" si="59"/>
        <v>0.81799999999999995</v>
      </c>
      <c r="BB134" s="29">
        <f t="shared" si="60"/>
        <v>0.62949999999999995</v>
      </c>
      <c r="BC134" s="31">
        <f t="shared" si="32"/>
        <v>1.3993390248109303</v>
      </c>
      <c r="BD134" s="31">
        <f t="shared" si="32"/>
        <v>2.2659633758311957</v>
      </c>
      <c r="BE134" s="31">
        <f t="shared" si="32"/>
        <v>1.8766720086369213</v>
      </c>
      <c r="BF134" s="21">
        <f t="shared" si="61"/>
        <v>0.25249828336774466</v>
      </c>
      <c r="BG134" s="21">
        <f t="shared" si="61"/>
        <v>0.40887294102932775</v>
      </c>
      <c r="BH134" s="21">
        <f t="shared" si="46"/>
        <v>0.33862877560292748</v>
      </c>
      <c r="BI134" s="3">
        <v>2</v>
      </c>
    </row>
    <row r="135" spans="1:61" s="3" customFormat="1" x14ac:dyDescent="0.15">
      <c r="A135" s="3">
        <v>80</v>
      </c>
      <c r="C135" s="29">
        <v>1.5057</v>
      </c>
      <c r="D135" s="29">
        <v>-0.25559999999999999</v>
      </c>
      <c r="E135" s="29">
        <v>-1.2501</v>
      </c>
      <c r="F135" s="29" t="str">
        <f t="shared" si="47"/>
        <v/>
      </c>
      <c r="G135" s="29" t="str">
        <f t="shared" si="47"/>
        <v/>
      </c>
      <c r="H135" s="29" t="str">
        <f t="shared" si="48"/>
        <v/>
      </c>
      <c r="I135" s="29" t="str">
        <f t="shared" si="48"/>
        <v/>
      </c>
      <c r="J135" s="29" t="str">
        <f t="shared" si="49"/>
        <v/>
      </c>
      <c r="K135" s="29" t="str">
        <f t="shared" si="49"/>
        <v/>
      </c>
      <c r="L135" s="29">
        <v>1.3295999999999999</v>
      </c>
      <c r="M135" s="29">
        <v>1.3295999999999999</v>
      </c>
      <c r="N135" s="29">
        <v>-2.6591999999999998</v>
      </c>
      <c r="O135" s="29" t="str">
        <f t="shared" si="50"/>
        <v/>
      </c>
      <c r="P135" s="29" t="str">
        <f t="shared" si="50"/>
        <v/>
      </c>
      <c r="Q135" s="29" t="str">
        <f t="shared" si="51"/>
        <v/>
      </c>
      <c r="R135" s="29" t="str">
        <f t="shared" si="51"/>
        <v/>
      </c>
      <c r="S135" s="29" t="str">
        <f t="shared" si="52"/>
        <v/>
      </c>
      <c r="T135" s="29" t="str">
        <f t="shared" si="52"/>
        <v/>
      </c>
      <c r="U135" s="29">
        <v>0.01</v>
      </c>
      <c r="V135" s="29">
        <v>-0.01</v>
      </c>
      <c r="W135" s="29">
        <v>-0.123</v>
      </c>
      <c r="X135" s="29">
        <v>0.23300000000000001</v>
      </c>
      <c r="Y135" s="29">
        <v>-0.11</v>
      </c>
      <c r="Z135" s="29" t="str">
        <f t="shared" si="53"/>
        <v/>
      </c>
      <c r="AA135" s="29" t="str">
        <f t="shared" si="53"/>
        <v/>
      </c>
      <c r="AB135" s="29" t="str">
        <f t="shared" si="54"/>
        <v/>
      </c>
      <c r="AC135" s="29" t="str">
        <f t="shared" si="54"/>
        <v/>
      </c>
      <c r="AD135" s="29" t="str">
        <f t="shared" si="55"/>
        <v/>
      </c>
      <c r="AE135" s="29" t="str">
        <f t="shared" si="55"/>
        <v/>
      </c>
      <c r="AF135" s="29">
        <v>1.7995999999999999</v>
      </c>
      <c r="AG135" s="29">
        <v>3.6400000000000016E-2</v>
      </c>
      <c r="AH135" s="29">
        <v>-1.8359999999999999</v>
      </c>
      <c r="AI135" s="30"/>
      <c r="AJ135" s="30"/>
      <c r="AK135" s="29">
        <f t="shared" si="56"/>
        <v>1.7995999999999999</v>
      </c>
      <c r="AL135" s="29">
        <f t="shared" si="33"/>
        <v>-0.25559999999999999</v>
      </c>
      <c r="AM135" s="29">
        <f t="shared" si="34"/>
        <v>1.3295999999999999</v>
      </c>
      <c r="AN135" s="29">
        <f t="shared" si="35"/>
        <v>-0.01</v>
      </c>
      <c r="AO135" s="29">
        <f t="shared" si="36"/>
        <v>0.23300000000000001</v>
      </c>
      <c r="AP135" s="29">
        <f t="shared" si="57"/>
        <v>3.6400000000000016E-2</v>
      </c>
      <c r="AQ135" s="29">
        <f t="shared" si="37"/>
        <v>-0.25559999999999999</v>
      </c>
      <c r="AR135" s="29">
        <f t="shared" si="38"/>
        <v>1.3295999999999999</v>
      </c>
      <c r="AS135" s="29">
        <f t="shared" si="39"/>
        <v>-0.01</v>
      </c>
      <c r="AT135" s="29">
        <f t="shared" si="40"/>
        <v>0.23300000000000001</v>
      </c>
      <c r="AU135" s="29">
        <f t="shared" si="58"/>
        <v>-1.8359999999999999</v>
      </c>
      <c r="AV135" s="29">
        <f t="shared" si="41"/>
        <v>-0.25559999999999999</v>
      </c>
      <c r="AW135" s="29">
        <f t="shared" si="42"/>
        <v>1.3295999999999999</v>
      </c>
      <c r="AX135" s="29">
        <f t="shared" si="43"/>
        <v>-0.01</v>
      </c>
      <c r="AY135" s="29">
        <f t="shared" si="44"/>
        <v>0.23300000000000001</v>
      </c>
      <c r="AZ135" s="29">
        <f t="shared" si="45"/>
        <v>3.0966</v>
      </c>
      <c r="BA135" s="29">
        <f t="shared" si="59"/>
        <v>1.3333999999999999</v>
      </c>
      <c r="BB135" s="29">
        <f t="shared" si="60"/>
        <v>-0.53899999999999981</v>
      </c>
      <c r="BC135" s="31">
        <f t="shared" si="32"/>
        <v>22.122606405955274</v>
      </c>
      <c r="BD135" s="31">
        <f t="shared" si="32"/>
        <v>3.7939208143067167</v>
      </c>
      <c r="BE135" s="31">
        <f t="shared" si="32"/>
        <v>0.5833312920976389</v>
      </c>
      <c r="BF135" s="21">
        <f t="shared" si="61"/>
        <v>0.83481979330709299</v>
      </c>
      <c r="BG135" s="21">
        <f t="shared" si="61"/>
        <v>0.14316758757550416</v>
      </c>
      <c r="BH135" s="21">
        <f t="shared" si="46"/>
        <v>2.2012619117402876E-2</v>
      </c>
      <c r="BI135" s="3">
        <v>3</v>
      </c>
    </row>
    <row r="136" spans="1:61" s="3" customFormat="1" x14ac:dyDescent="0.15">
      <c r="A136" s="3">
        <v>81</v>
      </c>
      <c r="C136" s="29">
        <v>0.46890000000000004</v>
      </c>
      <c r="D136" s="29">
        <v>-0.24210000000000001</v>
      </c>
      <c r="E136" s="29">
        <v>-0.22770000000000001</v>
      </c>
      <c r="F136" s="29" t="str">
        <f t="shared" si="47"/>
        <v/>
      </c>
      <c r="G136" s="29" t="str">
        <f t="shared" si="47"/>
        <v/>
      </c>
      <c r="H136" s="29" t="str">
        <f t="shared" si="48"/>
        <v/>
      </c>
      <c r="I136" s="29" t="str">
        <f t="shared" si="48"/>
        <v/>
      </c>
      <c r="J136" s="29" t="str">
        <f t="shared" si="49"/>
        <v/>
      </c>
      <c r="K136" s="29" t="str">
        <f t="shared" si="49"/>
        <v/>
      </c>
      <c r="L136" s="29">
        <v>0.76940000000000008</v>
      </c>
      <c r="M136" s="29">
        <v>-0.30599999999999999</v>
      </c>
      <c r="N136" s="29">
        <v>-0.46340000000000009</v>
      </c>
      <c r="O136" s="29" t="str">
        <f t="shared" si="50"/>
        <v/>
      </c>
      <c r="P136" s="29" t="str">
        <f t="shared" si="50"/>
        <v/>
      </c>
      <c r="Q136" s="29" t="str">
        <f t="shared" si="51"/>
        <v/>
      </c>
      <c r="R136" s="29" t="str">
        <f t="shared" si="51"/>
        <v/>
      </c>
      <c r="S136" s="29" t="str">
        <f t="shared" si="52"/>
        <v/>
      </c>
      <c r="T136" s="29" t="str">
        <f t="shared" si="52"/>
        <v/>
      </c>
      <c r="U136" s="29">
        <v>0.01</v>
      </c>
      <c r="V136" s="29">
        <v>-0.01</v>
      </c>
      <c r="W136" s="29">
        <v>0.36199999999999999</v>
      </c>
      <c r="X136" s="29">
        <v>0.20200000000000001</v>
      </c>
      <c r="Y136" s="29">
        <v>-0.56399999999999995</v>
      </c>
      <c r="Z136" s="29" t="str">
        <f t="shared" si="53"/>
        <v/>
      </c>
      <c r="AA136" s="29" t="str">
        <f t="shared" si="53"/>
        <v/>
      </c>
      <c r="AB136" s="29" t="str">
        <f t="shared" si="54"/>
        <v/>
      </c>
      <c r="AC136" s="29" t="str">
        <f t="shared" si="54"/>
        <v/>
      </c>
      <c r="AD136" s="29" t="str">
        <f t="shared" si="55"/>
        <v/>
      </c>
      <c r="AE136" s="29" t="str">
        <f t="shared" si="55"/>
        <v/>
      </c>
      <c r="AF136" s="29">
        <v>6.599999999999967E-3</v>
      </c>
      <c r="AG136" s="29">
        <v>0.19940000000000002</v>
      </c>
      <c r="AH136" s="29">
        <v>-0.20599999999999999</v>
      </c>
      <c r="AI136" s="30"/>
      <c r="AJ136" s="30"/>
      <c r="AK136" s="29">
        <f t="shared" si="56"/>
        <v>6.599999999999967E-3</v>
      </c>
      <c r="AL136" s="29">
        <f t="shared" si="33"/>
        <v>-0.24210000000000001</v>
      </c>
      <c r="AM136" s="29">
        <f t="shared" si="34"/>
        <v>-0.30599999999999999</v>
      </c>
      <c r="AN136" s="29">
        <f t="shared" si="35"/>
        <v>-0.01</v>
      </c>
      <c r="AO136" s="29">
        <f t="shared" si="36"/>
        <v>0.20200000000000001</v>
      </c>
      <c r="AP136" s="29">
        <f t="shared" si="57"/>
        <v>0.19940000000000002</v>
      </c>
      <c r="AQ136" s="29">
        <f t="shared" si="37"/>
        <v>-0.24210000000000001</v>
      </c>
      <c r="AR136" s="29">
        <f t="shared" si="38"/>
        <v>-0.30599999999999999</v>
      </c>
      <c r="AS136" s="29">
        <f t="shared" si="39"/>
        <v>-0.01</v>
      </c>
      <c r="AT136" s="29">
        <f t="shared" si="40"/>
        <v>0.20200000000000001</v>
      </c>
      <c r="AU136" s="29">
        <f t="shared" si="58"/>
        <v>-0.20599999999999999</v>
      </c>
      <c r="AV136" s="29">
        <f t="shared" si="41"/>
        <v>-0.24210000000000001</v>
      </c>
      <c r="AW136" s="29">
        <f t="shared" si="42"/>
        <v>-0.30599999999999999</v>
      </c>
      <c r="AX136" s="29">
        <f t="shared" si="43"/>
        <v>-0.01</v>
      </c>
      <c r="AY136" s="29">
        <f t="shared" si="44"/>
        <v>0.20200000000000001</v>
      </c>
      <c r="AZ136" s="29">
        <f t="shared" si="45"/>
        <v>-0.34950000000000009</v>
      </c>
      <c r="BA136" s="29">
        <f t="shared" si="59"/>
        <v>-0.15670000000000001</v>
      </c>
      <c r="BB136" s="29">
        <f t="shared" si="60"/>
        <v>-0.56210000000000004</v>
      </c>
      <c r="BC136" s="31">
        <f t="shared" ref="BC136:BE199" si="62">EXP(AZ136)</f>
        <v>0.7050405218642668</v>
      </c>
      <c r="BD136" s="31">
        <f t="shared" si="62"/>
        <v>0.85496050850085947</v>
      </c>
      <c r="BE136" s="31">
        <f t="shared" si="62"/>
        <v>0.57001078344951961</v>
      </c>
      <c r="BF136" s="21">
        <f t="shared" si="61"/>
        <v>0.33100310396945981</v>
      </c>
      <c r="BG136" s="21">
        <f t="shared" si="61"/>
        <v>0.40138768384092094</v>
      </c>
      <c r="BH136" s="21">
        <f t="shared" si="46"/>
        <v>0.26760921218961942</v>
      </c>
      <c r="BI136" s="3">
        <v>3</v>
      </c>
    </row>
    <row r="137" spans="1:61" s="3" customFormat="1" x14ac:dyDescent="0.15">
      <c r="A137" s="3">
        <v>82</v>
      </c>
      <c r="C137" s="29">
        <v>0.36899999999999999</v>
      </c>
      <c r="D137" s="29">
        <v>-0.37979999999999997</v>
      </c>
      <c r="E137" s="29">
        <v>1.0800000000000001E-2</v>
      </c>
      <c r="F137" s="29" t="str">
        <f t="shared" si="47"/>
        <v/>
      </c>
      <c r="G137" s="29" t="str">
        <f t="shared" si="47"/>
        <v/>
      </c>
      <c r="H137" s="29" t="str">
        <f t="shared" si="48"/>
        <v/>
      </c>
      <c r="I137" s="29" t="str">
        <f t="shared" si="48"/>
        <v/>
      </c>
      <c r="J137" s="29" t="str">
        <f t="shared" si="49"/>
        <v/>
      </c>
      <c r="K137" s="29" t="str">
        <f t="shared" si="49"/>
        <v/>
      </c>
      <c r="L137" s="29">
        <v>0.74840000000000007</v>
      </c>
      <c r="M137" s="29">
        <v>-0.23240000000000005</v>
      </c>
      <c r="N137" s="29">
        <v>-0.51600000000000001</v>
      </c>
      <c r="O137" s="29" t="str">
        <f t="shared" si="50"/>
        <v/>
      </c>
      <c r="P137" s="29" t="str">
        <f t="shared" si="50"/>
        <v/>
      </c>
      <c r="Q137" s="29" t="str">
        <f t="shared" si="51"/>
        <v/>
      </c>
      <c r="R137" s="29" t="str">
        <f t="shared" si="51"/>
        <v/>
      </c>
      <c r="S137" s="29" t="str">
        <f t="shared" si="52"/>
        <v/>
      </c>
      <c r="T137" s="29" t="str">
        <f t="shared" si="52"/>
        <v/>
      </c>
      <c r="U137" s="29">
        <v>0.01</v>
      </c>
      <c r="V137" s="29">
        <v>-0.01</v>
      </c>
      <c r="W137" s="29">
        <v>0.65600000000000003</v>
      </c>
      <c r="X137" s="29">
        <v>0.82499999999999996</v>
      </c>
      <c r="Y137" s="29">
        <v>-1.4810000000000001</v>
      </c>
      <c r="Z137" s="29" t="str">
        <f t="shared" si="53"/>
        <v/>
      </c>
      <c r="AA137" s="29" t="str">
        <f t="shared" si="53"/>
        <v/>
      </c>
      <c r="AB137" s="29" t="str">
        <f t="shared" si="54"/>
        <v/>
      </c>
      <c r="AC137" s="29" t="str">
        <f t="shared" si="54"/>
        <v/>
      </c>
      <c r="AD137" s="29" t="str">
        <f t="shared" si="55"/>
        <v/>
      </c>
      <c r="AE137" s="29" t="str">
        <f t="shared" si="55"/>
        <v/>
      </c>
      <c r="AF137" s="29">
        <v>0.23760000000000003</v>
      </c>
      <c r="AG137" s="29">
        <v>0.1784</v>
      </c>
      <c r="AH137" s="29">
        <v>-0.41600000000000004</v>
      </c>
      <c r="AI137" s="30"/>
      <c r="AJ137" s="30"/>
      <c r="AK137" s="29">
        <f t="shared" si="56"/>
        <v>0.23760000000000003</v>
      </c>
      <c r="AL137" s="29">
        <f t="shared" si="33"/>
        <v>-0.37979999999999997</v>
      </c>
      <c r="AM137" s="29">
        <f t="shared" si="34"/>
        <v>-0.23240000000000005</v>
      </c>
      <c r="AN137" s="29">
        <f t="shared" si="35"/>
        <v>-0.01</v>
      </c>
      <c r="AO137" s="29">
        <f t="shared" si="36"/>
        <v>0.82499999999999996</v>
      </c>
      <c r="AP137" s="29">
        <f t="shared" si="57"/>
        <v>0.1784</v>
      </c>
      <c r="AQ137" s="29">
        <f t="shared" si="37"/>
        <v>-0.37979999999999997</v>
      </c>
      <c r="AR137" s="29">
        <f t="shared" si="38"/>
        <v>-0.23240000000000005</v>
      </c>
      <c r="AS137" s="29">
        <f t="shared" si="39"/>
        <v>-0.01</v>
      </c>
      <c r="AT137" s="29">
        <f t="shared" si="40"/>
        <v>0.82499999999999996</v>
      </c>
      <c r="AU137" s="29">
        <f t="shared" si="58"/>
        <v>-0.41600000000000004</v>
      </c>
      <c r="AV137" s="29">
        <f t="shared" si="41"/>
        <v>-0.37979999999999997</v>
      </c>
      <c r="AW137" s="29">
        <f t="shared" si="42"/>
        <v>-0.23240000000000005</v>
      </c>
      <c r="AX137" s="29">
        <f t="shared" si="43"/>
        <v>-0.01</v>
      </c>
      <c r="AY137" s="29">
        <f t="shared" si="44"/>
        <v>0.82499999999999996</v>
      </c>
      <c r="AZ137" s="29">
        <f t="shared" si="45"/>
        <v>0.44039999999999996</v>
      </c>
      <c r="BA137" s="29">
        <f t="shared" si="59"/>
        <v>0.38119999999999993</v>
      </c>
      <c r="BB137" s="29">
        <f t="shared" si="60"/>
        <v>-0.21320000000000006</v>
      </c>
      <c r="BC137" s="31">
        <f t="shared" si="62"/>
        <v>1.5533284256318818</v>
      </c>
      <c r="BD137" s="31">
        <f t="shared" si="62"/>
        <v>1.4640403842077143</v>
      </c>
      <c r="BE137" s="31">
        <f t="shared" si="62"/>
        <v>0.80799452215109024</v>
      </c>
      <c r="BF137" s="21">
        <f t="shared" si="61"/>
        <v>0.40606036363702552</v>
      </c>
      <c r="BG137" s="21">
        <f t="shared" si="61"/>
        <v>0.38271930197172677</v>
      </c>
      <c r="BH137" s="21">
        <f t="shared" si="46"/>
        <v>0.21122033439124768</v>
      </c>
      <c r="BI137" s="3">
        <v>3</v>
      </c>
    </row>
    <row r="138" spans="1:61" s="3" customFormat="1" x14ac:dyDescent="0.15">
      <c r="A138" s="3">
        <v>83</v>
      </c>
      <c r="C138" s="29">
        <v>0.67949999999999999</v>
      </c>
      <c r="D138" s="29">
        <v>-0.1845</v>
      </c>
      <c r="E138" s="29">
        <v>-0.49500000000000005</v>
      </c>
      <c r="F138" s="29" t="str">
        <f t="shared" si="47"/>
        <v/>
      </c>
      <c r="G138" s="29" t="str">
        <f t="shared" si="47"/>
        <v/>
      </c>
      <c r="H138" s="29" t="str">
        <f t="shared" si="48"/>
        <v/>
      </c>
      <c r="I138" s="29" t="str">
        <f t="shared" si="48"/>
        <v/>
      </c>
      <c r="J138" s="29" t="str">
        <f t="shared" si="49"/>
        <v/>
      </c>
      <c r="K138" s="29" t="str">
        <f t="shared" si="49"/>
        <v/>
      </c>
      <c r="L138" s="29">
        <v>0.81710000000000005</v>
      </c>
      <c r="M138" s="29">
        <v>0.17100000000000001</v>
      </c>
      <c r="N138" s="29">
        <v>-0.98810000000000009</v>
      </c>
      <c r="O138" s="29" t="str">
        <f t="shared" si="50"/>
        <v/>
      </c>
      <c r="P138" s="29" t="str">
        <f t="shared" si="50"/>
        <v/>
      </c>
      <c r="Q138" s="29" t="str">
        <f t="shared" si="51"/>
        <v/>
      </c>
      <c r="R138" s="29" t="str">
        <f t="shared" si="51"/>
        <v/>
      </c>
      <c r="S138" s="29" t="str">
        <f t="shared" si="52"/>
        <v/>
      </c>
      <c r="T138" s="29" t="str">
        <f t="shared" si="52"/>
        <v/>
      </c>
      <c r="U138" s="29">
        <v>0.01</v>
      </c>
      <c r="V138" s="29">
        <v>-0.01</v>
      </c>
      <c r="W138" s="29">
        <v>1.446</v>
      </c>
      <c r="X138" s="29">
        <v>1.403</v>
      </c>
      <c r="Y138" s="29">
        <v>-2.85</v>
      </c>
      <c r="Z138" s="29" t="str">
        <f t="shared" si="53"/>
        <v/>
      </c>
      <c r="AA138" s="29" t="str">
        <f t="shared" si="53"/>
        <v/>
      </c>
      <c r="AB138" s="29" t="str">
        <f t="shared" si="54"/>
        <v/>
      </c>
      <c r="AC138" s="29" t="str">
        <f t="shared" si="54"/>
        <v/>
      </c>
      <c r="AD138" s="29" t="str">
        <f t="shared" si="55"/>
        <v/>
      </c>
      <c r="AE138" s="29" t="str">
        <f t="shared" si="55"/>
        <v/>
      </c>
      <c r="AF138" s="29">
        <v>-0.5181</v>
      </c>
      <c r="AG138" s="29">
        <v>0.24710000000000001</v>
      </c>
      <c r="AH138" s="29">
        <v>0.27100000000000002</v>
      </c>
      <c r="AI138" s="30"/>
      <c r="AJ138" s="30"/>
      <c r="AK138" s="29">
        <f t="shared" si="56"/>
        <v>-0.5181</v>
      </c>
      <c r="AL138" s="29">
        <f t="shared" si="33"/>
        <v>-0.1845</v>
      </c>
      <c r="AM138" s="29">
        <f t="shared" si="34"/>
        <v>0.17100000000000001</v>
      </c>
      <c r="AN138" s="29">
        <f t="shared" si="35"/>
        <v>-0.01</v>
      </c>
      <c r="AO138" s="29">
        <f t="shared" si="36"/>
        <v>1.403</v>
      </c>
      <c r="AP138" s="29">
        <f t="shared" si="57"/>
        <v>0.24710000000000001</v>
      </c>
      <c r="AQ138" s="29">
        <f t="shared" si="37"/>
        <v>-0.1845</v>
      </c>
      <c r="AR138" s="29">
        <f t="shared" si="38"/>
        <v>0.17100000000000001</v>
      </c>
      <c r="AS138" s="29">
        <f t="shared" si="39"/>
        <v>-0.01</v>
      </c>
      <c r="AT138" s="29">
        <f t="shared" si="40"/>
        <v>1.403</v>
      </c>
      <c r="AU138" s="29">
        <f t="shared" si="58"/>
        <v>0.27100000000000002</v>
      </c>
      <c r="AV138" s="29">
        <f t="shared" si="41"/>
        <v>-0.1845</v>
      </c>
      <c r="AW138" s="29">
        <f t="shared" si="42"/>
        <v>0.17100000000000001</v>
      </c>
      <c r="AX138" s="29">
        <f t="shared" si="43"/>
        <v>-0.01</v>
      </c>
      <c r="AY138" s="29">
        <f t="shared" si="44"/>
        <v>1.403</v>
      </c>
      <c r="AZ138" s="29">
        <f t="shared" si="45"/>
        <v>0.86140000000000005</v>
      </c>
      <c r="BA138" s="29">
        <f t="shared" si="59"/>
        <v>1.6266</v>
      </c>
      <c r="BB138" s="29">
        <f t="shared" si="60"/>
        <v>1.6505000000000001</v>
      </c>
      <c r="BC138" s="31">
        <f t="shared" si="62"/>
        <v>2.3664714356555936</v>
      </c>
      <c r="BD138" s="31">
        <f t="shared" si="62"/>
        <v>5.0865510114841914</v>
      </c>
      <c r="BE138" s="31">
        <f t="shared" si="62"/>
        <v>5.2095839680744094</v>
      </c>
      <c r="BF138" s="21">
        <f t="shared" si="61"/>
        <v>0.18688659807133107</v>
      </c>
      <c r="BG138" s="21">
        <f t="shared" si="61"/>
        <v>0.40169857963623273</v>
      </c>
      <c r="BH138" s="21">
        <f t="shared" si="46"/>
        <v>0.41141482229243609</v>
      </c>
      <c r="BI138" s="3">
        <v>1</v>
      </c>
    </row>
    <row r="139" spans="1:61" s="3" customFormat="1" x14ac:dyDescent="0.15">
      <c r="A139" s="3">
        <v>84</v>
      </c>
      <c r="C139" s="29">
        <v>1.3725000000000001</v>
      </c>
      <c r="D139" s="29">
        <v>-0.32579999999999998</v>
      </c>
      <c r="E139" s="29">
        <v>-1.0467</v>
      </c>
      <c r="F139" s="29" t="str">
        <f t="shared" si="47"/>
        <v/>
      </c>
      <c r="G139" s="29" t="str">
        <f t="shared" si="47"/>
        <v/>
      </c>
      <c r="H139" s="29" t="str">
        <f t="shared" si="48"/>
        <v/>
      </c>
      <c r="I139" s="29" t="str">
        <f t="shared" si="48"/>
        <v/>
      </c>
      <c r="J139" s="29" t="str">
        <f t="shared" si="49"/>
        <v/>
      </c>
      <c r="K139" s="29" t="str">
        <f t="shared" si="49"/>
        <v/>
      </c>
      <c r="L139" s="29">
        <v>0.80420000000000003</v>
      </c>
      <c r="M139" s="29">
        <v>4.2000000000000003E-2</v>
      </c>
      <c r="N139" s="29">
        <v>-0.84620000000000006</v>
      </c>
      <c r="O139" s="29" t="str">
        <f t="shared" si="50"/>
        <v/>
      </c>
      <c r="P139" s="29" t="str">
        <f t="shared" si="50"/>
        <v/>
      </c>
      <c r="Q139" s="29" t="str">
        <f t="shared" si="51"/>
        <v/>
      </c>
      <c r="R139" s="29" t="str">
        <f t="shared" si="51"/>
        <v/>
      </c>
      <c r="S139" s="29" t="str">
        <f t="shared" si="52"/>
        <v/>
      </c>
      <c r="T139" s="29" t="str">
        <f t="shared" si="52"/>
        <v/>
      </c>
      <c r="U139" s="29">
        <v>0.01</v>
      </c>
      <c r="V139" s="29">
        <v>-0.01</v>
      </c>
      <c r="W139" s="29">
        <v>3.0640000000000001</v>
      </c>
      <c r="X139" s="29">
        <v>-0.44</v>
      </c>
      <c r="Y139" s="29">
        <v>-2.6240000000000001</v>
      </c>
      <c r="Z139" s="29" t="str">
        <f t="shared" si="53"/>
        <v/>
      </c>
      <c r="AA139" s="29" t="str">
        <f t="shared" si="53"/>
        <v/>
      </c>
      <c r="AB139" s="29" t="str">
        <f t="shared" si="54"/>
        <v/>
      </c>
      <c r="AC139" s="29" t="str">
        <f t="shared" si="54"/>
        <v/>
      </c>
      <c r="AD139" s="29" t="str">
        <f t="shared" si="55"/>
        <v/>
      </c>
      <c r="AE139" s="29" t="str">
        <f t="shared" si="55"/>
        <v/>
      </c>
      <c r="AF139" s="29">
        <v>-0.37620000000000003</v>
      </c>
      <c r="AG139" s="29">
        <v>0.23420000000000002</v>
      </c>
      <c r="AH139" s="29">
        <v>0.14200000000000002</v>
      </c>
      <c r="AI139" s="30"/>
      <c r="AJ139" s="30"/>
      <c r="AK139" s="29">
        <f t="shared" si="56"/>
        <v>-0.37620000000000003</v>
      </c>
      <c r="AL139" s="29">
        <f t="shared" si="33"/>
        <v>-0.32579999999999998</v>
      </c>
      <c r="AM139" s="29">
        <f t="shared" si="34"/>
        <v>4.2000000000000003E-2</v>
      </c>
      <c r="AN139" s="29">
        <f t="shared" si="35"/>
        <v>-0.01</v>
      </c>
      <c r="AO139" s="29">
        <f t="shared" si="36"/>
        <v>-0.44</v>
      </c>
      <c r="AP139" s="29">
        <f t="shared" si="57"/>
        <v>0.23420000000000002</v>
      </c>
      <c r="AQ139" s="29">
        <f t="shared" si="37"/>
        <v>-0.32579999999999998</v>
      </c>
      <c r="AR139" s="29">
        <f t="shared" si="38"/>
        <v>4.2000000000000003E-2</v>
      </c>
      <c r="AS139" s="29">
        <f t="shared" si="39"/>
        <v>-0.01</v>
      </c>
      <c r="AT139" s="29">
        <f t="shared" si="40"/>
        <v>-0.44</v>
      </c>
      <c r="AU139" s="29">
        <f t="shared" si="58"/>
        <v>0.14200000000000002</v>
      </c>
      <c r="AV139" s="29">
        <f t="shared" si="41"/>
        <v>-0.32579999999999998</v>
      </c>
      <c r="AW139" s="29">
        <f t="shared" si="42"/>
        <v>4.2000000000000003E-2</v>
      </c>
      <c r="AX139" s="29">
        <f t="shared" si="43"/>
        <v>-0.01</v>
      </c>
      <c r="AY139" s="29">
        <f t="shared" si="44"/>
        <v>-0.44</v>
      </c>
      <c r="AZ139" s="29">
        <f t="shared" si="45"/>
        <v>-1.1099999999999999</v>
      </c>
      <c r="BA139" s="29">
        <f t="shared" si="59"/>
        <v>-0.49959999999999993</v>
      </c>
      <c r="BB139" s="29">
        <f t="shared" si="60"/>
        <v>-0.59179999999999999</v>
      </c>
      <c r="BC139" s="31">
        <f t="shared" si="62"/>
        <v>0.32955896107518912</v>
      </c>
      <c r="BD139" s="31">
        <f t="shared" si="62"/>
        <v>0.60677332050544164</v>
      </c>
      <c r="BE139" s="31">
        <f t="shared" si="62"/>
        <v>0.55333039309362242</v>
      </c>
      <c r="BF139" s="21">
        <f t="shared" si="61"/>
        <v>0.22123059581072896</v>
      </c>
      <c r="BG139" s="21">
        <f t="shared" si="61"/>
        <v>0.40732263137231767</v>
      </c>
      <c r="BH139" s="21">
        <f t="shared" si="46"/>
        <v>0.37144677281695337</v>
      </c>
      <c r="BI139" s="3">
        <v>3</v>
      </c>
    </row>
    <row r="140" spans="1:61" s="3" customFormat="1" x14ac:dyDescent="0.15">
      <c r="A140" s="3">
        <v>85</v>
      </c>
      <c r="C140" s="29">
        <v>1.0539000000000001</v>
      </c>
      <c r="D140" s="29">
        <v>-5.5800000000000002E-2</v>
      </c>
      <c r="E140" s="29">
        <v>-0.99809999999999999</v>
      </c>
      <c r="F140" s="29" t="str">
        <f t="shared" si="47"/>
        <v/>
      </c>
      <c r="G140" s="29" t="str">
        <f t="shared" si="47"/>
        <v/>
      </c>
      <c r="H140" s="29" t="str">
        <f t="shared" si="48"/>
        <v/>
      </c>
      <c r="I140" s="29" t="str">
        <f t="shared" si="48"/>
        <v/>
      </c>
      <c r="J140" s="29" t="str">
        <f t="shared" si="49"/>
        <v/>
      </c>
      <c r="K140" s="29" t="str">
        <f t="shared" si="49"/>
        <v/>
      </c>
      <c r="L140" s="29">
        <v>1.5276000000000001</v>
      </c>
      <c r="M140" s="29">
        <v>1.5276000000000001</v>
      </c>
      <c r="N140" s="29">
        <v>-3.0552000000000001</v>
      </c>
      <c r="O140" s="29" t="str">
        <f t="shared" si="50"/>
        <v/>
      </c>
      <c r="P140" s="29" t="str">
        <f t="shared" si="50"/>
        <v/>
      </c>
      <c r="Q140" s="29" t="str">
        <f t="shared" si="51"/>
        <v/>
      </c>
      <c r="R140" s="29" t="str">
        <f t="shared" si="51"/>
        <v/>
      </c>
      <c r="S140" s="29" t="str">
        <f t="shared" si="52"/>
        <v/>
      </c>
      <c r="T140" s="29" t="str">
        <f t="shared" si="52"/>
        <v/>
      </c>
      <c r="U140" s="29">
        <v>0.01</v>
      </c>
      <c r="V140" s="29">
        <v>-0.01</v>
      </c>
      <c r="W140" s="29">
        <v>0.33400000000000002</v>
      </c>
      <c r="X140" s="29">
        <v>0.122</v>
      </c>
      <c r="Y140" s="29">
        <v>-0.45500000000000002</v>
      </c>
      <c r="Z140" s="29" t="str">
        <f t="shared" si="53"/>
        <v/>
      </c>
      <c r="AA140" s="29" t="str">
        <f t="shared" si="53"/>
        <v/>
      </c>
      <c r="AB140" s="29" t="str">
        <f t="shared" si="54"/>
        <v/>
      </c>
      <c r="AC140" s="29" t="str">
        <f t="shared" si="54"/>
        <v/>
      </c>
      <c r="AD140" s="29" t="str">
        <f t="shared" si="55"/>
        <v/>
      </c>
      <c r="AE140" s="29" t="str">
        <f t="shared" si="55"/>
        <v/>
      </c>
      <c r="AF140" s="29">
        <v>1.9976</v>
      </c>
      <c r="AG140" s="29">
        <v>1.84E-2</v>
      </c>
      <c r="AH140" s="29">
        <v>-2.016</v>
      </c>
      <c r="AI140" s="30"/>
      <c r="AJ140" s="30"/>
      <c r="AK140" s="29">
        <f t="shared" si="56"/>
        <v>1.9976</v>
      </c>
      <c r="AL140" s="29">
        <f t="shared" si="33"/>
        <v>-5.5800000000000002E-2</v>
      </c>
      <c r="AM140" s="29">
        <f t="shared" si="34"/>
        <v>1.5276000000000001</v>
      </c>
      <c r="AN140" s="29">
        <f t="shared" si="35"/>
        <v>-0.01</v>
      </c>
      <c r="AO140" s="29">
        <f t="shared" si="36"/>
        <v>0.122</v>
      </c>
      <c r="AP140" s="29">
        <f t="shared" si="57"/>
        <v>1.84E-2</v>
      </c>
      <c r="AQ140" s="29">
        <f t="shared" si="37"/>
        <v>-5.5800000000000002E-2</v>
      </c>
      <c r="AR140" s="29">
        <f t="shared" si="38"/>
        <v>1.5276000000000001</v>
      </c>
      <c r="AS140" s="29">
        <f t="shared" si="39"/>
        <v>-0.01</v>
      </c>
      <c r="AT140" s="29">
        <f t="shared" si="40"/>
        <v>0.122</v>
      </c>
      <c r="AU140" s="29">
        <f t="shared" si="58"/>
        <v>-2.016</v>
      </c>
      <c r="AV140" s="29">
        <f t="shared" si="41"/>
        <v>-5.5800000000000002E-2</v>
      </c>
      <c r="AW140" s="29">
        <f t="shared" si="42"/>
        <v>1.5276000000000001</v>
      </c>
      <c r="AX140" s="29">
        <f t="shared" si="43"/>
        <v>-0.01</v>
      </c>
      <c r="AY140" s="29">
        <f t="shared" si="44"/>
        <v>0.122</v>
      </c>
      <c r="AZ140" s="29">
        <f t="shared" si="45"/>
        <v>3.5814000000000004</v>
      </c>
      <c r="BA140" s="29">
        <f t="shared" si="59"/>
        <v>1.6021999999999998</v>
      </c>
      <c r="BB140" s="29">
        <f t="shared" si="60"/>
        <v>-0.43220000000000003</v>
      </c>
      <c r="BC140" s="31">
        <f t="shared" si="62"/>
        <v>35.923798976730602</v>
      </c>
      <c r="BD140" s="31">
        <f t="shared" si="62"/>
        <v>4.9639410908620683</v>
      </c>
      <c r="BE140" s="31">
        <f t="shared" si="62"/>
        <v>0.64907954779313226</v>
      </c>
      <c r="BF140" s="21">
        <f t="shared" si="61"/>
        <v>0.8648663838341617</v>
      </c>
      <c r="BG140" s="21">
        <f t="shared" si="61"/>
        <v>0.11950700936725922</v>
      </c>
      <c r="BH140" s="21">
        <f t="shared" si="46"/>
        <v>1.5626606798578874E-2</v>
      </c>
      <c r="BI140" s="3">
        <v>3</v>
      </c>
    </row>
    <row r="141" spans="1:61" s="3" customFormat="1" x14ac:dyDescent="0.15">
      <c r="A141" s="3">
        <v>86</v>
      </c>
      <c r="C141" s="29">
        <v>-3.0600000000000002E-2</v>
      </c>
      <c r="D141" s="29">
        <v>0.19259999999999999</v>
      </c>
      <c r="E141" s="29">
        <v>-0.16200000000000001</v>
      </c>
      <c r="F141" s="29" t="str">
        <f t="shared" si="47"/>
        <v/>
      </c>
      <c r="G141" s="29" t="str">
        <f t="shared" si="47"/>
        <v/>
      </c>
      <c r="H141" s="29" t="str">
        <f t="shared" si="48"/>
        <v/>
      </c>
      <c r="I141" s="29" t="str">
        <f t="shared" si="48"/>
        <v/>
      </c>
      <c r="J141" s="29" t="str">
        <f t="shared" si="49"/>
        <v/>
      </c>
      <c r="K141" s="29" t="str">
        <f t="shared" si="49"/>
        <v/>
      </c>
      <c r="L141" s="29">
        <v>0.75619999999999998</v>
      </c>
      <c r="M141" s="29">
        <v>-0.31819999999999998</v>
      </c>
      <c r="N141" s="29">
        <v>-0.438</v>
      </c>
      <c r="O141" s="29" t="str">
        <f t="shared" si="50"/>
        <v/>
      </c>
      <c r="P141" s="29" t="str">
        <f t="shared" si="50"/>
        <v/>
      </c>
      <c r="Q141" s="29" t="str">
        <f t="shared" si="51"/>
        <v/>
      </c>
      <c r="R141" s="29" t="str">
        <f t="shared" si="51"/>
        <v/>
      </c>
      <c r="S141" s="29" t="str">
        <f t="shared" si="52"/>
        <v/>
      </c>
      <c r="T141" s="29" t="str">
        <f t="shared" si="52"/>
        <v/>
      </c>
      <c r="U141" s="29">
        <v>0.01</v>
      </c>
      <c r="V141" s="29">
        <v>-0.01</v>
      </c>
      <c r="W141" s="29">
        <v>-0.80500000000000005</v>
      </c>
      <c r="X141" s="29">
        <v>0.57299999999999995</v>
      </c>
      <c r="Y141" s="29">
        <v>0.23200000000000001</v>
      </c>
      <c r="Z141" s="29" t="str">
        <f t="shared" si="53"/>
        <v/>
      </c>
      <c r="AA141" s="29" t="str">
        <f t="shared" si="53"/>
        <v/>
      </c>
      <c r="AB141" s="29" t="str">
        <f t="shared" si="54"/>
        <v/>
      </c>
      <c r="AC141" s="29" t="str">
        <f t="shared" si="54"/>
        <v/>
      </c>
      <c r="AD141" s="29" t="str">
        <f t="shared" si="55"/>
        <v/>
      </c>
      <c r="AE141" s="29" t="str">
        <f t="shared" si="55"/>
        <v/>
      </c>
      <c r="AF141" s="29">
        <v>0.15179999999999996</v>
      </c>
      <c r="AG141" s="29">
        <v>0.1862</v>
      </c>
      <c r="AH141" s="29">
        <v>-0.33799999999999997</v>
      </c>
      <c r="AI141" s="30"/>
      <c r="AJ141" s="30"/>
      <c r="AK141" s="29">
        <f t="shared" si="56"/>
        <v>0.15179999999999996</v>
      </c>
      <c r="AL141" s="29">
        <f t="shared" si="33"/>
        <v>0.19259999999999999</v>
      </c>
      <c r="AM141" s="29">
        <f t="shared" si="34"/>
        <v>-0.31819999999999998</v>
      </c>
      <c r="AN141" s="29">
        <f t="shared" si="35"/>
        <v>-0.01</v>
      </c>
      <c r="AO141" s="29">
        <f t="shared" si="36"/>
        <v>0.57299999999999995</v>
      </c>
      <c r="AP141" s="29">
        <f t="shared" si="57"/>
        <v>0.1862</v>
      </c>
      <c r="AQ141" s="29">
        <f t="shared" si="37"/>
        <v>0.19259999999999999</v>
      </c>
      <c r="AR141" s="29">
        <f t="shared" si="38"/>
        <v>-0.31819999999999998</v>
      </c>
      <c r="AS141" s="29">
        <f t="shared" si="39"/>
        <v>-0.01</v>
      </c>
      <c r="AT141" s="29">
        <f t="shared" si="40"/>
        <v>0.57299999999999995</v>
      </c>
      <c r="AU141" s="29">
        <f t="shared" si="58"/>
        <v>-0.33799999999999997</v>
      </c>
      <c r="AV141" s="29">
        <f t="shared" si="41"/>
        <v>0.19259999999999999</v>
      </c>
      <c r="AW141" s="29">
        <f t="shared" si="42"/>
        <v>-0.31819999999999998</v>
      </c>
      <c r="AX141" s="29">
        <f t="shared" si="43"/>
        <v>-0.01</v>
      </c>
      <c r="AY141" s="29">
        <f t="shared" si="44"/>
        <v>0.57299999999999995</v>
      </c>
      <c r="AZ141" s="29">
        <f t="shared" si="45"/>
        <v>0.58919999999999995</v>
      </c>
      <c r="BA141" s="29">
        <f t="shared" si="59"/>
        <v>0.62360000000000004</v>
      </c>
      <c r="BB141" s="29">
        <f t="shared" si="60"/>
        <v>9.9399999999999988E-2</v>
      </c>
      <c r="BC141" s="31">
        <f t="shared" si="62"/>
        <v>1.8025458017879219</v>
      </c>
      <c r="BD141" s="31">
        <f t="shared" si="62"/>
        <v>1.8656322431187435</v>
      </c>
      <c r="BE141" s="31">
        <f t="shared" si="62"/>
        <v>1.1045080144157873</v>
      </c>
      <c r="BF141" s="21">
        <f t="shared" si="61"/>
        <v>0.37767952456605064</v>
      </c>
      <c r="BG141" s="21">
        <f t="shared" si="61"/>
        <v>0.39089775022486922</v>
      </c>
      <c r="BH141" s="21">
        <f t="shared" si="46"/>
        <v>0.23142272520908008</v>
      </c>
      <c r="BI141" s="3">
        <v>2</v>
      </c>
    </row>
    <row r="142" spans="1:61" s="3" customFormat="1" x14ac:dyDescent="0.15">
      <c r="A142" s="3">
        <v>87</v>
      </c>
      <c r="C142" s="29">
        <v>-0.19800000000000001</v>
      </c>
      <c r="D142" s="29">
        <v>6.3899999999999998E-2</v>
      </c>
      <c r="E142" s="29">
        <v>0.1341</v>
      </c>
      <c r="F142" s="29" t="str">
        <f t="shared" si="47"/>
        <v/>
      </c>
      <c r="G142" s="29" t="str">
        <f t="shared" si="47"/>
        <v/>
      </c>
      <c r="H142" s="29" t="str">
        <f t="shared" si="48"/>
        <v/>
      </c>
      <c r="I142" s="29" t="str">
        <f t="shared" si="48"/>
        <v/>
      </c>
      <c r="J142" s="29" t="str">
        <f t="shared" si="49"/>
        <v/>
      </c>
      <c r="K142" s="29" t="str">
        <f t="shared" si="49"/>
        <v/>
      </c>
      <c r="L142" s="29">
        <v>1.3483000000000001</v>
      </c>
      <c r="M142" s="29">
        <v>1.3483000000000001</v>
      </c>
      <c r="N142" s="29">
        <v>-2.6966000000000001</v>
      </c>
      <c r="O142" s="29" t="str">
        <f t="shared" si="50"/>
        <v/>
      </c>
      <c r="P142" s="29" t="str">
        <f t="shared" si="50"/>
        <v/>
      </c>
      <c r="Q142" s="29" t="str">
        <f t="shared" si="51"/>
        <v/>
      </c>
      <c r="R142" s="29" t="str">
        <f t="shared" si="51"/>
        <v/>
      </c>
      <c r="S142" s="29" t="str">
        <f t="shared" si="52"/>
        <v/>
      </c>
      <c r="T142" s="29" t="str">
        <f t="shared" si="52"/>
        <v/>
      </c>
      <c r="U142" s="29">
        <v>0.01</v>
      </c>
      <c r="V142" s="29">
        <v>-0.01</v>
      </c>
      <c r="W142" s="29">
        <v>-2.0419999999999998</v>
      </c>
      <c r="X142" s="29">
        <v>0.39900000000000002</v>
      </c>
      <c r="Y142" s="29">
        <v>1.643</v>
      </c>
      <c r="Z142" s="29" t="str">
        <f t="shared" si="53"/>
        <v/>
      </c>
      <c r="AA142" s="29" t="str">
        <f t="shared" si="53"/>
        <v/>
      </c>
      <c r="AB142" s="29" t="str">
        <f t="shared" si="54"/>
        <v/>
      </c>
      <c r="AC142" s="29" t="str">
        <f t="shared" si="54"/>
        <v/>
      </c>
      <c r="AD142" s="29" t="str">
        <f t="shared" si="55"/>
        <v/>
      </c>
      <c r="AE142" s="29" t="str">
        <f t="shared" si="55"/>
        <v/>
      </c>
      <c r="AF142" s="29">
        <v>1.8183</v>
      </c>
      <c r="AG142" s="29">
        <v>3.4699999999999981E-2</v>
      </c>
      <c r="AH142" s="29">
        <v>-1.853</v>
      </c>
      <c r="AI142" s="30"/>
      <c r="AJ142" s="30"/>
      <c r="AK142" s="29">
        <f t="shared" si="56"/>
        <v>1.8183</v>
      </c>
      <c r="AL142" s="29">
        <f t="shared" si="33"/>
        <v>6.3899999999999998E-2</v>
      </c>
      <c r="AM142" s="29">
        <f t="shared" si="34"/>
        <v>1.3483000000000001</v>
      </c>
      <c r="AN142" s="29">
        <f t="shared" si="35"/>
        <v>-0.01</v>
      </c>
      <c r="AO142" s="29">
        <f t="shared" si="36"/>
        <v>0.39900000000000002</v>
      </c>
      <c r="AP142" s="29">
        <f t="shared" si="57"/>
        <v>3.4699999999999981E-2</v>
      </c>
      <c r="AQ142" s="29">
        <f t="shared" si="37"/>
        <v>6.3899999999999998E-2</v>
      </c>
      <c r="AR142" s="29">
        <f t="shared" si="38"/>
        <v>1.3483000000000001</v>
      </c>
      <c r="AS142" s="29">
        <f t="shared" si="39"/>
        <v>-0.01</v>
      </c>
      <c r="AT142" s="29">
        <f t="shared" si="40"/>
        <v>0.39900000000000002</v>
      </c>
      <c r="AU142" s="29">
        <f t="shared" si="58"/>
        <v>-1.853</v>
      </c>
      <c r="AV142" s="29">
        <f t="shared" si="41"/>
        <v>6.3899999999999998E-2</v>
      </c>
      <c r="AW142" s="29">
        <f t="shared" si="42"/>
        <v>1.3483000000000001</v>
      </c>
      <c r="AX142" s="29">
        <f t="shared" si="43"/>
        <v>-0.01</v>
      </c>
      <c r="AY142" s="29">
        <f t="shared" si="44"/>
        <v>0.39900000000000002</v>
      </c>
      <c r="AZ142" s="29">
        <f t="shared" si="45"/>
        <v>3.6195000000000004</v>
      </c>
      <c r="BA142" s="29">
        <f t="shared" si="59"/>
        <v>1.8359000000000001</v>
      </c>
      <c r="BB142" s="29">
        <f t="shared" si="60"/>
        <v>-5.1799999999999846E-2</v>
      </c>
      <c r="BC142" s="31">
        <f t="shared" si="62"/>
        <v>37.318903704560853</v>
      </c>
      <c r="BD142" s="31">
        <f t="shared" si="62"/>
        <v>6.2707753043073211</v>
      </c>
      <c r="BE142" s="31">
        <f t="shared" si="62"/>
        <v>0.94951875160410149</v>
      </c>
      <c r="BF142" s="21">
        <f t="shared" si="61"/>
        <v>0.83788899623335145</v>
      </c>
      <c r="BG142" s="21">
        <f t="shared" si="61"/>
        <v>0.14079228229549567</v>
      </c>
      <c r="BH142" s="21">
        <f t="shared" si="46"/>
        <v>2.131872147115281E-2</v>
      </c>
      <c r="BI142" s="3">
        <v>2</v>
      </c>
    </row>
    <row r="143" spans="1:61" s="3" customFormat="1" x14ac:dyDescent="0.15">
      <c r="A143" s="3">
        <v>88</v>
      </c>
      <c r="C143" s="29">
        <v>7.2900000000000006E-2</v>
      </c>
      <c r="D143" s="29">
        <v>-6.4799999999999996E-2</v>
      </c>
      <c r="E143" s="29">
        <v>-8.0999999999999996E-3</v>
      </c>
      <c r="F143" s="29" t="str">
        <f t="shared" si="47"/>
        <v/>
      </c>
      <c r="G143" s="29" t="str">
        <f t="shared" si="47"/>
        <v/>
      </c>
      <c r="H143" s="29" t="str">
        <f t="shared" si="48"/>
        <v/>
      </c>
      <c r="I143" s="29" t="str">
        <f t="shared" si="48"/>
        <v/>
      </c>
      <c r="J143" s="29" t="str">
        <f t="shared" si="49"/>
        <v/>
      </c>
      <c r="K143" s="29" t="str">
        <f t="shared" si="49"/>
        <v/>
      </c>
      <c r="L143" s="29">
        <v>0.80460000000000009</v>
      </c>
      <c r="M143" s="29">
        <v>4.5999999999999999E-2</v>
      </c>
      <c r="N143" s="29">
        <v>-0.85060000000000013</v>
      </c>
      <c r="O143" s="29" t="str">
        <f t="shared" si="50"/>
        <v/>
      </c>
      <c r="P143" s="29" t="str">
        <f t="shared" si="50"/>
        <v/>
      </c>
      <c r="Q143" s="29" t="str">
        <f t="shared" si="51"/>
        <v/>
      </c>
      <c r="R143" s="29" t="str">
        <f t="shared" si="51"/>
        <v/>
      </c>
      <c r="S143" s="29" t="str">
        <f t="shared" si="52"/>
        <v/>
      </c>
      <c r="T143" s="29" t="str">
        <f t="shared" si="52"/>
        <v/>
      </c>
      <c r="U143" s="29">
        <v>0.01</v>
      </c>
      <c r="V143" s="29">
        <v>-0.01</v>
      </c>
      <c r="W143" s="29">
        <v>3.3170000000000002</v>
      </c>
      <c r="X143" s="29">
        <v>-0.66500000000000004</v>
      </c>
      <c r="Y143" s="29">
        <v>-2.6520000000000001</v>
      </c>
      <c r="Z143" s="29" t="str">
        <f t="shared" si="53"/>
        <v/>
      </c>
      <c r="AA143" s="29" t="str">
        <f t="shared" si="53"/>
        <v/>
      </c>
      <c r="AB143" s="29" t="str">
        <f t="shared" si="54"/>
        <v/>
      </c>
      <c r="AC143" s="29" t="str">
        <f t="shared" si="54"/>
        <v/>
      </c>
      <c r="AD143" s="29" t="str">
        <f t="shared" si="55"/>
        <v/>
      </c>
      <c r="AE143" s="29" t="str">
        <f t="shared" si="55"/>
        <v/>
      </c>
      <c r="AF143" s="29">
        <v>-0.38060000000000005</v>
      </c>
      <c r="AG143" s="29">
        <v>0.2346</v>
      </c>
      <c r="AH143" s="29">
        <v>0.14600000000000002</v>
      </c>
      <c r="AI143" s="30"/>
      <c r="AJ143" s="30"/>
      <c r="AK143" s="29">
        <f t="shared" si="56"/>
        <v>-0.38060000000000005</v>
      </c>
      <c r="AL143" s="29">
        <f t="shared" si="33"/>
        <v>-6.4799999999999996E-2</v>
      </c>
      <c r="AM143" s="29">
        <f t="shared" si="34"/>
        <v>4.5999999999999999E-2</v>
      </c>
      <c r="AN143" s="29">
        <f t="shared" si="35"/>
        <v>-0.01</v>
      </c>
      <c r="AO143" s="29">
        <f t="shared" si="36"/>
        <v>-0.66500000000000004</v>
      </c>
      <c r="AP143" s="29">
        <f t="shared" si="57"/>
        <v>0.2346</v>
      </c>
      <c r="AQ143" s="29">
        <f t="shared" si="37"/>
        <v>-6.4799999999999996E-2</v>
      </c>
      <c r="AR143" s="29">
        <f t="shared" si="38"/>
        <v>4.5999999999999999E-2</v>
      </c>
      <c r="AS143" s="29">
        <f t="shared" si="39"/>
        <v>-0.01</v>
      </c>
      <c r="AT143" s="29">
        <f t="shared" si="40"/>
        <v>-0.66500000000000004</v>
      </c>
      <c r="AU143" s="29">
        <f t="shared" si="58"/>
        <v>0.14600000000000002</v>
      </c>
      <c r="AV143" s="29">
        <f t="shared" si="41"/>
        <v>-6.4799999999999996E-2</v>
      </c>
      <c r="AW143" s="29">
        <f t="shared" si="42"/>
        <v>4.5999999999999999E-2</v>
      </c>
      <c r="AX143" s="29">
        <f t="shared" si="43"/>
        <v>-0.01</v>
      </c>
      <c r="AY143" s="29">
        <f t="shared" si="44"/>
        <v>-0.66500000000000004</v>
      </c>
      <c r="AZ143" s="29">
        <f t="shared" si="45"/>
        <v>-1.0744</v>
      </c>
      <c r="BA143" s="29">
        <f t="shared" si="59"/>
        <v>-0.45920000000000005</v>
      </c>
      <c r="BB143" s="29">
        <f t="shared" si="60"/>
        <v>-0.54779999999999995</v>
      </c>
      <c r="BC143" s="31">
        <f t="shared" si="62"/>
        <v>0.34150259540005878</v>
      </c>
      <c r="BD143" s="31">
        <f t="shared" si="62"/>
        <v>0.63178887448797838</v>
      </c>
      <c r="BE143" s="31">
        <f t="shared" si="62"/>
        <v>0.57822049720632185</v>
      </c>
      <c r="BF143" s="21">
        <f t="shared" si="61"/>
        <v>0.22010954645720079</v>
      </c>
      <c r="BG143" s="21">
        <f t="shared" si="61"/>
        <v>0.40720850878848208</v>
      </c>
      <c r="BH143" s="21">
        <f t="shared" si="46"/>
        <v>0.37268194475431721</v>
      </c>
      <c r="BI143" s="3">
        <v>1</v>
      </c>
    </row>
    <row r="144" spans="1:61" s="3" customFormat="1" x14ac:dyDescent="0.15">
      <c r="A144" s="3">
        <v>89</v>
      </c>
      <c r="C144" s="29">
        <v>1.1727000000000001</v>
      </c>
      <c r="D144" s="29">
        <v>-0.2205</v>
      </c>
      <c r="E144" s="29">
        <v>-0.95220000000000005</v>
      </c>
      <c r="F144" s="29" t="str">
        <f t="shared" si="47"/>
        <v/>
      </c>
      <c r="G144" s="29" t="str">
        <f t="shared" si="47"/>
        <v/>
      </c>
      <c r="H144" s="29" t="str">
        <f t="shared" si="48"/>
        <v/>
      </c>
      <c r="I144" s="29" t="str">
        <f t="shared" si="48"/>
        <v/>
      </c>
      <c r="J144" s="29" t="str">
        <f t="shared" si="49"/>
        <v/>
      </c>
      <c r="K144" s="29" t="str">
        <f t="shared" si="49"/>
        <v/>
      </c>
      <c r="L144" s="29">
        <v>0.76760000000000006</v>
      </c>
      <c r="M144" s="29">
        <v>-0.32400000000000001</v>
      </c>
      <c r="N144" s="29">
        <v>-0.44360000000000005</v>
      </c>
      <c r="O144" s="29" t="str">
        <f t="shared" si="50"/>
        <v/>
      </c>
      <c r="P144" s="29" t="str">
        <f t="shared" si="50"/>
        <v/>
      </c>
      <c r="Q144" s="29" t="str">
        <f t="shared" si="51"/>
        <v/>
      </c>
      <c r="R144" s="29" t="str">
        <f t="shared" si="51"/>
        <v/>
      </c>
      <c r="S144" s="29" t="str">
        <f t="shared" si="52"/>
        <v/>
      </c>
      <c r="T144" s="29" t="str">
        <f t="shared" si="52"/>
        <v/>
      </c>
      <c r="U144" s="29">
        <v>0.01</v>
      </c>
      <c r="V144" s="29">
        <v>-0.01</v>
      </c>
      <c r="W144" s="29">
        <v>3.47</v>
      </c>
      <c r="X144" s="29">
        <v>-0.65</v>
      </c>
      <c r="Y144" s="29">
        <v>-2.819</v>
      </c>
      <c r="Z144" s="29" t="str">
        <f t="shared" si="53"/>
        <v/>
      </c>
      <c r="AA144" s="29" t="str">
        <f t="shared" si="53"/>
        <v/>
      </c>
      <c r="AB144" s="29" t="str">
        <f t="shared" si="54"/>
        <v/>
      </c>
      <c r="AC144" s="29" t="str">
        <f t="shared" si="54"/>
        <v/>
      </c>
      <c r="AD144" s="29" t="str">
        <f t="shared" si="55"/>
        <v/>
      </c>
      <c r="AE144" s="29" t="str">
        <f t="shared" si="55"/>
        <v/>
      </c>
      <c r="AF144" s="29">
        <v>2.6400000000000007E-2</v>
      </c>
      <c r="AG144" s="29">
        <v>0.1976</v>
      </c>
      <c r="AH144" s="29">
        <v>-0.224</v>
      </c>
      <c r="AI144" s="30"/>
      <c r="AJ144" s="30"/>
      <c r="AK144" s="29">
        <f t="shared" si="56"/>
        <v>2.6400000000000007E-2</v>
      </c>
      <c r="AL144" s="29">
        <f t="shared" si="33"/>
        <v>-0.2205</v>
      </c>
      <c r="AM144" s="29">
        <f t="shared" si="34"/>
        <v>-0.32400000000000001</v>
      </c>
      <c r="AN144" s="29">
        <f t="shared" si="35"/>
        <v>-0.01</v>
      </c>
      <c r="AO144" s="29">
        <f t="shared" si="36"/>
        <v>-0.65</v>
      </c>
      <c r="AP144" s="29">
        <f t="shared" si="57"/>
        <v>0.1976</v>
      </c>
      <c r="AQ144" s="29">
        <f t="shared" si="37"/>
        <v>-0.2205</v>
      </c>
      <c r="AR144" s="29">
        <f t="shared" si="38"/>
        <v>-0.32400000000000001</v>
      </c>
      <c r="AS144" s="29">
        <f t="shared" si="39"/>
        <v>-0.01</v>
      </c>
      <c r="AT144" s="29">
        <f t="shared" si="40"/>
        <v>-0.65</v>
      </c>
      <c r="AU144" s="29">
        <f t="shared" si="58"/>
        <v>-0.224</v>
      </c>
      <c r="AV144" s="29">
        <f t="shared" si="41"/>
        <v>-0.2205</v>
      </c>
      <c r="AW144" s="29">
        <f t="shared" si="42"/>
        <v>-0.32400000000000001</v>
      </c>
      <c r="AX144" s="29">
        <f t="shared" si="43"/>
        <v>-0.01</v>
      </c>
      <c r="AY144" s="29">
        <f t="shared" si="44"/>
        <v>-0.65</v>
      </c>
      <c r="AZ144" s="29">
        <f t="shared" si="45"/>
        <v>-1.1781000000000001</v>
      </c>
      <c r="BA144" s="29">
        <f t="shared" si="59"/>
        <v>-1.0068999999999999</v>
      </c>
      <c r="BB144" s="29">
        <f t="shared" si="60"/>
        <v>-1.4285000000000001</v>
      </c>
      <c r="BC144" s="31">
        <f t="shared" si="62"/>
        <v>0.30786312319403425</v>
      </c>
      <c r="BD144" s="31">
        <f t="shared" si="62"/>
        <v>0.36534981029020225</v>
      </c>
      <c r="BE144" s="31">
        <f t="shared" si="62"/>
        <v>0.23966815498431943</v>
      </c>
      <c r="BF144" s="21">
        <f t="shared" si="61"/>
        <v>0.33724340123038771</v>
      </c>
      <c r="BG144" s="21">
        <f t="shared" si="61"/>
        <v>0.40021621096687521</v>
      </c>
      <c r="BH144" s="21">
        <f t="shared" si="46"/>
        <v>0.26254038780273714</v>
      </c>
      <c r="BI144" s="3">
        <v>2</v>
      </c>
    </row>
    <row r="145" spans="1:61" s="3" customFormat="1" x14ac:dyDescent="0.15">
      <c r="A145" s="3">
        <v>90</v>
      </c>
      <c r="C145" s="29">
        <v>0.56340000000000001</v>
      </c>
      <c r="D145" s="29">
        <v>-0.64080000000000004</v>
      </c>
      <c r="E145" s="29">
        <v>7.7399999999999997E-2</v>
      </c>
      <c r="F145" s="29" t="str">
        <f t="shared" si="47"/>
        <v/>
      </c>
      <c r="G145" s="29" t="str">
        <f t="shared" si="47"/>
        <v/>
      </c>
      <c r="H145" s="29" t="str">
        <f t="shared" si="48"/>
        <v/>
      </c>
      <c r="I145" s="29" t="str">
        <f t="shared" si="48"/>
        <v/>
      </c>
      <c r="J145" s="29" t="str">
        <f t="shared" si="49"/>
        <v/>
      </c>
      <c r="K145" s="29" t="str">
        <f t="shared" si="49"/>
        <v/>
      </c>
      <c r="L145" s="29">
        <v>0.80220000000000002</v>
      </c>
      <c r="M145" s="29">
        <v>2.1999999999999999E-2</v>
      </c>
      <c r="N145" s="29">
        <v>-0.82420000000000004</v>
      </c>
      <c r="O145" s="29" t="str">
        <f t="shared" si="50"/>
        <v/>
      </c>
      <c r="P145" s="29" t="str">
        <f t="shared" si="50"/>
        <v/>
      </c>
      <c r="Q145" s="29" t="str">
        <f t="shared" si="51"/>
        <v/>
      </c>
      <c r="R145" s="29" t="str">
        <f t="shared" si="51"/>
        <v/>
      </c>
      <c r="S145" s="29" t="str">
        <f t="shared" si="52"/>
        <v/>
      </c>
      <c r="T145" s="29" t="str">
        <f t="shared" si="52"/>
        <v/>
      </c>
      <c r="U145" s="29">
        <v>0.01</v>
      </c>
      <c r="V145" s="29">
        <v>-0.01</v>
      </c>
      <c r="W145" s="29">
        <v>-0.28599999999999998</v>
      </c>
      <c r="X145" s="29">
        <v>0.112</v>
      </c>
      <c r="Y145" s="29">
        <v>0.17399999999999999</v>
      </c>
      <c r="Z145" s="29" t="str">
        <f t="shared" si="53"/>
        <v/>
      </c>
      <c r="AA145" s="29" t="str">
        <f t="shared" si="53"/>
        <v/>
      </c>
      <c r="AB145" s="29" t="str">
        <f t="shared" si="54"/>
        <v/>
      </c>
      <c r="AC145" s="29" t="str">
        <f t="shared" si="54"/>
        <v/>
      </c>
      <c r="AD145" s="29" t="str">
        <f t="shared" si="55"/>
        <v/>
      </c>
      <c r="AE145" s="29" t="str">
        <f t="shared" si="55"/>
        <v/>
      </c>
      <c r="AF145" s="29">
        <v>-0.35420000000000001</v>
      </c>
      <c r="AG145" s="29">
        <v>0.23220000000000002</v>
      </c>
      <c r="AH145" s="29">
        <v>0.122</v>
      </c>
      <c r="AI145" s="30"/>
      <c r="AJ145" s="30"/>
      <c r="AK145" s="29">
        <f t="shared" si="56"/>
        <v>-0.35420000000000001</v>
      </c>
      <c r="AL145" s="29">
        <f t="shared" si="33"/>
        <v>-0.64080000000000004</v>
      </c>
      <c r="AM145" s="29">
        <f t="shared" si="34"/>
        <v>2.1999999999999999E-2</v>
      </c>
      <c r="AN145" s="29">
        <f t="shared" si="35"/>
        <v>-0.01</v>
      </c>
      <c r="AO145" s="29">
        <f t="shared" si="36"/>
        <v>0.112</v>
      </c>
      <c r="AP145" s="29">
        <f t="shared" si="57"/>
        <v>0.23220000000000002</v>
      </c>
      <c r="AQ145" s="29">
        <f t="shared" si="37"/>
        <v>-0.64080000000000004</v>
      </c>
      <c r="AR145" s="29">
        <f t="shared" si="38"/>
        <v>2.1999999999999999E-2</v>
      </c>
      <c r="AS145" s="29">
        <f t="shared" si="39"/>
        <v>-0.01</v>
      </c>
      <c r="AT145" s="29">
        <f t="shared" si="40"/>
        <v>0.112</v>
      </c>
      <c r="AU145" s="29">
        <f t="shared" si="58"/>
        <v>0.122</v>
      </c>
      <c r="AV145" s="29">
        <f t="shared" si="41"/>
        <v>-0.64080000000000004</v>
      </c>
      <c r="AW145" s="29">
        <f t="shared" si="42"/>
        <v>2.1999999999999999E-2</v>
      </c>
      <c r="AX145" s="29">
        <f t="shared" si="43"/>
        <v>-0.01</v>
      </c>
      <c r="AY145" s="29">
        <f t="shared" si="44"/>
        <v>0.112</v>
      </c>
      <c r="AZ145" s="29">
        <f t="shared" si="45"/>
        <v>-0.87100000000000011</v>
      </c>
      <c r="BA145" s="29">
        <f t="shared" si="59"/>
        <v>-0.28460000000000002</v>
      </c>
      <c r="BB145" s="29">
        <f t="shared" si="60"/>
        <v>-0.39480000000000004</v>
      </c>
      <c r="BC145" s="31">
        <f t="shared" si="62"/>
        <v>0.41853280710435814</v>
      </c>
      <c r="BD145" s="31">
        <f t="shared" si="62"/>
        <v>0.75231512019027302</v>
      </c>
      <c r="BE145" s="31">
        <f t="shared" si="62"/>
        <v>0.67381478873121647</v>
      </c>
      <c r="BF145" s="21">
        <f t="shared" si="61"/>
        <v>0.22688852735422968</v>
      </c>
      <c r="BG145" s="21">
        <f t="shared" si="61"/>
        <v>0.40783342865576272</v>
      </c>
      <c r="BH145" s="21">
        <f t="shared" si="46"/>
        <v>0.36527804399000763</v>
      </c>
      <c r="BI145" s="3">
        <v>2</v>
      </c>
    </row>
    <row r="146" spans="1:61" s="3" customFormat="1" x14ac:dyDescent="0.15">
      <c r="A146" s="3">
        <v>91</v>
      </c>
      <c r="C146" s="29">
        <v>-8.0999999999999996E-3</v>
      </c>
      <c r="D146" s="29">
        <v>0.33300000000000002</v>
      </c>
      <c r="E146" s="29">
        <v>-0.32490000000000002</v>
      </c>
      <c r="F146" s="29" t="str">
        <f t="shared" si="47"/>
        <v/>
      </c>
      <c r="G146" s="29" t="str">
        <f t="shared" si="47"/>
        <v/>
      </c>
      <c r="H146" s="29" t="str">
        <f t="shared" si="48"/>
        <v/>
      </c>
      <c r="I146" s="29" t="str">
        <f t="shared" si="48"/>
        <v/>
      </c>
      <c r="J146" s="29" t="str">
        <f t="shared" si="49"/>
        <v/>
      </c>
      <c r="K146" s="29" t="str">
        <f t="shared" si="49"/>
        <v/>
      </c>
      <c r="L146" s="29">
        <v>0.74760000000000004</v>
      </c>
      <c r="M146" s="29">
        <v>-0.22360000000000002</v>
      </c>
      <c r="N146" s="29">
        <v>-0.52400000000000002</v>
      </c>
      <c r="O146" s="29" t="str">
        <f t="shared" si="50"/>
        <v/>
      </c>
      <c r="P146" s="29" t="str">
        <f t="shared" si="50"/>
        <v/>
      </c>
      <c r="Q146" s="29" t="str">
        <f t="shared" si="51"/>
        <v/>
      </c>
      <c r="R146" s="29" t="str">
        <f t="shared" si="51"/>
        <v/>
      </c>
      <c r="S146" s="29" t="str">
        <f t="shared" si="52"/>
        <v/>
      </c>
      <c r="T146" s="29" t="str">
        <f t="shared" si="52"/>
        <v/>
      </c>
      <c r="U146" s="29">
        <v>0.01</v>
      </c>
      <c r="V146" s="29">
        <v>-0.01</v>
      </c>
      <c r="W146" s="29">
        <v>-0.65500000000000003</v>
      </c>
      <c r="X146" s="29">
        <v>0.17899999999999999</v>
      </c>
      <c r="Y146" s="29">
        <v>0.47499999999999998</v>
      </c>
      <c r="Z146" s="29" t="str">
        <f t="shared" si="53"/>
        <v/>
      </c>
      <c r="AA146" s="29" t="str">
        <f t="shared" si="53"/>
        <v/>
      </c>
      <c r="AB146" s="29" t="str">
        <f t="shared" si="54"/>
        <v/>
      </c>
      <c r="AC146" s="29" t="str">
        <f t="shared" si="54"/>
        <v/>
      </c>
      <c r="AD146" s="29" t="str">
        <f t="shared" si="55"/>
        <v/>
      </c>
      <c r="AE146" s="29" t="str">
        <f t="shared" si="55"/>
        <v/>
      </c>
      <c r="AF146" s="29">
        <v>0.24640000000000004</v>
      </c>
      <c r="AG146" s="29">
        <v>0.17760000000000001</v>
      </c>
      <c r="AH146" s="29">
        <v>-0.42400000000000004</v>
      </c>
      <c r="AI146" s="30"/>
      <c r="AJ146" s="30"/>
      <c r="AK146" s="29">
        <f t="shared" si="56"/>
        <v>0.24640000000000004</v>
      </c>
      <c r="AL146" s="29">
        <f t="shared" si="33"/>
        <v>0.33300000000000002</v>
      </c>
      <c r="AM146" s="29">
        <f t="shared" si="34"/>
        <v>-0.22360000000000002</v>
      </c>
      <c r="AN146" s="29">
        <f t="shared" si="35"/>
        <v>-0.01</v>
      </c>
      <c r="AO146" s="29">
        <f t="shared" si="36"/>
        <v>0.17899999999999999</v>
      </c>
      <c r="AP146" s="29">
        <f t="shared" si="57"/>
        <v>0.17760000000000001</v>
      </c>
      <c r="AQ146" s="29">
        <f t="shared" si="37"/>
        <v>0.33300000000000002</v>
      </c>
      <c r="AR146" s="29">
        <f t="shared" si="38"/>
        <v>-0.22360000000000002</v>
      </c>
      <c r="AS146" s="29">
        <f t="shared" si="39"/>
        <v>-0.01</v>
      </c>
      <c r="AT146" s="29">
        <f t="shared" si="40"/>
        <v>0.17899999999999999</v>
      </c>
      <c r="AU146" s="29">
        <f t="shared" si="58"/>
        <v>-0.42400000000000004</v>
      </c>
      <c r="AV146" s="29">
        <f t="shared" si="41"/>
        <v>0.33300000000000002</v>
      </c>
      <c r="AW146" s="29">
        <f t="shared" si="42"/>
        <v>-0.22360000000000002</v>
      </c>
      <c r="AX146" s="29">
        <f t="shared" si="43"/>
        <v>-0.01</v>
      </c>
      <c r="AY146" s="29">
        <f t="shared" si="44"/>
        <v>0.17899999999999999</v>
      </c>
      <c r="AZ146" s="29">
        <f t="shared" si="45"/>
        <v>0.52479999999999993</v>
      </c>
      <c r="BA146" s="29">
        <f t="shared" si="59"/>
        <v>0.45600000000000002</v>
      </c>
      <c r="BB146" s="29">
        <f t="shared" si="60"/>
        <v>-0.14560000000000006</v>
      </c>
      <c r="BC146" s="31">
        <f t="shared" si="62"/>
        <v>1.6901207904163387</v>
      </c>
      <c r="BD146" s="31">
        <f t="shared" si="62"/>
        <v>1.577750344766478</v>
      </c>
      <c r="BE146" s="31">
        <f t="shared" si="62"/>
        <v>0.86450343540775143</v>
      </c>
      <c r="BF146" s="21">
        <f t="shared" si="61"/>
        <v>0.40899506120395063</v>
      </c>
      <c r="BG146" s="21">
        <f t="shared" si="61"/>
        <v>0.3818023554774217</v>
      </c>
      <c r="BH146" s="21">
        <f t="shared" si="46"/>
        <v>0.20920258331862765</v>
      </c>
      <c r="BI146" s="3">
        <v>1</v>
      </c>
    </row>
    <row r="147" spans="1:61" s="3" customFormat="1" x14ac:dyDescent="0.15">
      <c r="A147" s="3">
        <v>92</v>
      </c>
      <c r="C147" s="29">
        <v>0.91529999999999989</v>
      </c>
      <c r="D147" s="29">
        <v>-6.3E-3</v>
      </c>
      <c r="E147" s="29">
        <v>-0.90900000000000003</v>
      </c>
      <c r="F147" s="29" t="str">
        <f t="shared" si="47"/>
        <v/>
      </c>
      <c r="G147" s="29" t="str">
        <f t="shared" si="47"/>
        <v/>
      </c>
      <c r="H147" s="29" t="str">
        <f t="shared" si="48"/>
        <v/>
      </c>
      <c r="I147" s="29" t="str">
        <f t="shared" si="48"/>
        <v/>
      </c>
      <c r="J147" s="29" t="str">
        <f t="shared" si="49"/>
        <v/>
      </c>
      <c r="K147" s="29" t="str">
        <f t="shared" si="49"/>
        <v/>
      </c>
      <c r="L147" s="29">
        <v>0.83100000000000007</v>
      </c>
      <c r="M147" s="29">
        <v>0.31</v>
      </c>
      <c r="N147" s="29">
        <v>-1.141</v>
      </c>
      <c r="O147" s="29" t="str">
        <f t="shared" si="50"/>
        <v/>
      </c>
      <c r="P147" s="29" t="str">
        <f t="shared" si="50"/>
        <v/>
      </c>
      <c r="Q147" s="29" t="str">
        <f t="shared" si="51"/>
        <v/>
      </c>
      <c r="R147" s="29" t="str">
        <f t="shared" si="51"/>
        <v/>
      </c>
      <c r="S147" s="29" t="str">
        <f t="shared" si="52"/>
        <v/>
      </c>
      <c r="T147" s="29" t="str">
        <f t="shared" si="52"/>
        <v/>
      </c>
      <c r="U147" s="29">
        <v>0.01</v>
      </c>
      <c r="V147" s="29">
        <v>-0.01</v>
      </c>
      <c r="W147" s="29">
        <v>5.1470000000000002</v>
      </c>
      <c r="X147" s="29">
        <v>-1.363</v>
      </c>
      <c r="Y147" s="29">
        <v>-3.7839999999999998</v>
      </c>
      <c r="Z147" s="29" t="str">
        <f t="shared" si="53"/>
        <v/>
      </c>
      <c r="AA147" s="29" t="str">
        <f t="shared" si="53"/>
        <v/>
      </c>
      <c r="AB147" s="29" t="str">
        <f t="shared" si="54"/>
        <v/>
      </c>
      <c r="AC147" s="29" t="str">
        <f t="shared" si="54"/>
        <v/>
      </c>
      <c r="AD147" s="29" t="str">
        <f t="shared" si="55"/>
        <v/>
      </c>
      <c r="AE147" s="29" t="str">
        <f t="shared" si="55"/>
        <v/>
      </c>
      <c r="AF147" s="29">
        <v>-0.67100000000000004</v>
      </c>
      <c r="AG147" s="29">
        <v>0.26100000000000001</v>
      </c>
      <c r="AH147" s="29">
        <v>0.41000000000000003</v>
      </c>
      <c r="AI147" s="30"/>
      <c r="AJ147" s="30"/>
      <c r="AK147" s="29">
        <f t="shared" si="56"/>
        <v>-0.67100000000000004</v>
      </c>
      <c r="AL147" s="29">
        <f t="shared" si="33"/>
        <v>-6.3E-3</v>
      </c>
      <c r="AM147" s="29">
        <f t="shared" si="34"/>
        <v>0.31</v>
      </c>
      <c r="AN147" s="29">
        <f t="shared" si="35"/>
        <v>-0.01</v>
      </c>
      <c r="AO147" s="29">
        <f t="shared" si="36"/>
        <v>-1.363</v>
      </c>
      <c r="AP147" s="29">
        <f t="shared" si="57"/>
        <v>0.26100000000000001</v>
      </c>
      <c r="AQ147" s="29">
        <f t="shared" si="37"/>
        <v>-6.3E-3</v>
      </c>
      <c r="AR147" s="29">
        <f t="shared" si="38"/>
        <v>0.31</v>
      </c>
      <c r="AS147" s="29">
        <f t="shared" si="39"/>
        <v>-0.01</v>
      </c>
      <c r="AT147" s="29">
        <f t="shared" si="40"/>
        <v>-1.363</v>
      </c>
      <c r="AU147" s="29">
        <f t="shared" si="58"/>
        <v>0.41000000000000003</v>
      </c>
      <c r="AV147" s="29">
        <f t="shared" si="41"/>
        <v>-6.3E-3</v>
      </c>
      <c r="AW147" s="29">
        <f t="shared" si="42"/>
        <v>0.31</v>
      </c>
      <c r="AX147" s="29">
        <f t="shared" si="43"/>
        <v>-0.01</v>
      </c>
      <c r="AY147" s="29">
        <f t="shared" si="44"/>
        <v>-1.363</v>
      </c>
      <c r="AZ147" s="29">
        <f t="shared" si="45"/>
        <v>-1.7403</v>
      </c>
      <c r="BA147" s="29">
        <f t="shared" si="59"/>
        <v>-0.80830000000000002</v>
      </c>
      <c r="BB147" s="29">
        <f t="shared" si="60"/>
        <v>-0.6593</v>
      </c>
      <c r="BC147" s="31">
        <f t="shared" si="62"/>
        <v>0.17546775239444001</v>
      </c>
      <c r="BD147" s="31">
        <f t="shared" si="62"/>
        <v>0.4456149681198453</v>
      </c>
      <c r="BE147" s="31">
        <f t="shared" si="62"/>
        <v>0.51721325708397226</v>
      </c>
      <c r="BF147" s="21">
        <f t="shared" si="61"/>
        <v>0.15414949700926414</v>
      </c>
      <c r="BG147" s="21">
        <f t="shared" si="61"/>
        <v>0.39147548343276112</v>
      </c>
      <c r="BH147" s="21">
        <f t="shared" si="46"/>
        <v>0.45437501955797477</v>
      </c>
      <c r="BI147" s="3">
        <v>3</v>
      </c>
    </row>
    <row r="148" spans="1:61" s="3" customFormat="1" x14ac:dyDescent="0.15">
      <c r="A148" s="3">
        <v>93</v>
      </c>
      <c r="C148" s="29">
        <v>0.60120000000000007</v>
      </c>
      <c r="D148" s="29">
        <v>-0.14400000000000002</v>
      </c>
      <c r="E148" s="29">
        <v>-0.4572</v>
      </c>
      <c r="F148" s="29" t="str">
        <f t="shared" si="47"/>
        <v/>
      </c>
      <c r="G148" s="29" t="str">
        <f t="shared" si="47"/>
        <v/>
      </c>
      <c r="H148" s="29" t="str">
        <f t="shared" si="48"/>
        <v/>
      </c>
      <c r="I148" s="29" t="str">
        <f t="shared" si="48"/>
        <v/>
      </c>
      <c r="J148" s="29" t="str">
        <f t="shared" si="49"/>
        <v/>
      </c>
      <c r="K148" s="29" t="str">
        <f t="shared" si="49"/>
        <v/>
      </c>
      <c r="L148" s="29">
        <v>0.69820000000000004</v>
      </c>
      <c r="M148" s="29">
        <v>0.31979999999999997</v>
      </c>
      <c r="N148" s="29">
        <v>-1.018</v>
      </c>
      <c r="O148" s="29" t="str">
        <f t="shared" si="50"/>
        <v/>
      </c>
      <c r="P148" s="29" t="str">
        <f t="shared" si="50"/>
        <v/>
      </c>
      <c r="Q148" s="29" t="str">
        <f t="shared" si="51"/>
        <v/>
      </c>
      <c r="R148" s="29" t="str">
        <f t="shared" si="51"/>
        <v/>
      </c>
      <c r="S148" s="29" t="str">
        <f t="shared" si="52"/>
        <v/>
      </c>
      <c r="T148" s="29" t="str">
        <f t="shared" si="52"/>
        <v/>
      </c>
      <c r="U148" s="29">
        <v>0.01</v>
      </c>
      <c r="V148" s="29">
        <v>-0.01</v>
      </c>
      <c r="W148" s="29">
        <v>0.311</v>
      </c>
      <c r="X148" s="29">
        <v>2.4E-2</v>
      </c>
      <c r="Y148" s="29">
        <v>-0.33500000000000002</v>
      </c>
      <c r="Z148" s="29" t="str">
        <f t="shared" si="53"/>
        <v/>
      </c>
      <c r="AA148" s="29" t="str">
        <f t="shared" si="53"/>
        <v/>
      </c>
      <c r="AB148" s="29" t="str">
        <f t="shared" si="54"/>
        <v/>
      </c>
      <c r="AC148" s="29" t="str">
        <f t="shared" si="54"/>
        <v/>
      </c>
      <c r="AD148" s="29" t="str">
        <f t="shared" si="55"/>
        <v/>
      </c>
      <c r="AE148" s="29" t="str">
        <f t="shared" si="55"/>
        <v/>
      </c>
      <c r="AF148" s="29">
        <v>0.78980000000000006</v>
      </c>
      <c r="AG148" s="29">
        <v>0.12820000000000001</v>
      </c>
      <c r="AH148" s="29">
        <v>-0.91800000000000004</v>
      </c>
      <c r="AI148" s="30"/>
      <c r="AJ148" s="30"/>
      <c r="AK148" s="29">
        <f t="shared" si="56"/>
        <v>0.78980000000000006</v>
      </c>
      <c r="AL148" s="29">
        <f t="shared" si="33"/>
        <v>-0.14400000000000002</v>
      </c>
      <c r="AM148" s="29">
        <f t="shared" si="34"/>
        <v>0.31979999999999997</v>
      </c>
      <c r="AN148" s="29">
        <f t="shared" si="35"/>
        <v>-0.01</v>
      </c>
      <c r="AO148" s="29">
        <f t="shared" si="36"/>
        <v>2.4E-2</v>
      </c>
      <c r="AP148" s="29">
        <f t="shared" si="57"/>
        <v>0.12820000000000001</v>
      </c>
      <c r="AQ148" s="29">
        <f t="shared" si="37"/>
        <v>-0.14400000000000002</v>
      </c>
      <c r="AR148" s="29">
        <f t="shared" si="38"/>
        <v>0.31979999999999997</v>
      </c>
      <c r="AS148" s="29">
        <f t="shared" si="39"/>
        <v>-0.01</v>
      </c>
      <c r="AT148" s="29">
        <f t="shared" si="40"/>
        <v>2.4E-2</v>
      </c>
      <c r="AU148" s="29">
        <f t="shared" si="58"/>
        <v>-0.91800000000000004</v>
      </c>
      <c r="AV148" s="29">
        <f t="shared" si="41"/>
        <v>-0.14400000000000002</v>
      </c>
      <c r="AW148" s="29">
        <f t="shared" si="42"/>
        <v>0.31979999999999997</v>
      </c>
      <c r="AX148" s="29">
        <f t="shared" si="43"/>
        <v>-0.01</v>
      </c>
      <c r="AY148" s="29">
        <f t="shared" si="44"/>
        <v>2.4E-2</v>
      </c>
      <c r="AZ148" s="29">
        <f t="shared" si="45"/>
        <v>0.97960000000000003</v>
      </c>
      <c r="BA148" s="29">
        <f t="shared" si="59"/>
        <v>0.31799999999999995</v>
      </c>
      <c r="BB148" s="29">
        <f t="shared" si="60"/>
        <v>-0.72820000000000007</v>
      </c>
      <c r="BC148" s="31">
        <f t="shared" si="62"/>
        <v>2.6633906725607268</v>
      </c>
      <c r="BD148" s="31">
        <f t="shared" si="62"/>
        <v>1.3743762612275612</v>
      </c>
      <c r="BE148" s="31">
        <f t="shared" si="62"/>
        <v>0.48277720743355512</v>
      </c>
      <c r="BF148" s="21">
        <f t="shared" si="61"/>
        <v>0.58917479607683854</v>
      </c>
      <c r="BG148" s="21">
        <f t="shared" si="61"/>
        <v>0.30402894392622509</v>
      </c>
      <c r="BH148" s="21">
        <f t="shared" si="46"/>
        <v>0.1067962599969363</v>
      </c>
      <c r="BI148" s="3">
        <v>1</v>
      </c>
    </row>
    <row r="149" spans="1:61" s="3" customFormat="1" x14ac:dyDescent="0.15">
      <c r="A149" s="3">
        <v>94</v>
      </c>
      <c r="C149" s="29">
        <v>0.72900000000000009</v>
      </c>
      <c r="D149" s="29">
        <v>-0.1656</v>
      </c>
      <c r="E149" s="29">
        <v>-0.56340000000000001</v>
      </c>
      <c r="F149" s="29" t="str">
        <f t="shared" si="47"/>
        <v/>
      </c>
      <c r="G149" s="29" t="str">
        <f t="shared" si="47"/>
        <v/>
      </c>
      <c r="H149" s="29" t="str">
        <f t="shared" si="48"/>
        <v/>
      </c>
      <c r="I149" s="29" t="str">
        <f t="shared" si="48"/>
        <v/>
      </c>
      <c r="J149" s="29" t="str">
        <f t="shared" si="49"/>
        <v/>
      </c>
      <c r="K149" s="29" t="str">
        <f t="shared" si="49"/>
        <v/>
      </c>
      <c r="L149" s="29">
        <v>1.0964</v>
      </c>
      <c r="M149" s="29">
        <v>1.0964</v>
      </c>
      <c r="N149" s="29">
        <v>-2.1928000000000001</v>
      </c>
      <c r="O149" s="29" t="str">
        <f t="shared" si="50"/>
        <v/>
      </c>
      <c r="P149" s="29" t="str">
        <f t="shared" si="50"/>
        <v/>
      </c>
      <c r="Q149" s="29" t="str">
        <f t="shared" si="51"/>
        <v/>
      </c>
      <c r="R149" s="29" t="str">
        <f t="shared" si="51"/>
        <v/>
      </c>
      <c r="S149" s="29" t="str">
        <f t="shared" si="52"/>
        <v/>
      </c>
      <c r="T149" s="29" t="str">
        <f t="shared" si="52"/>
        <v/>
      </c>
      <c r="U149" s="29">
        <v>0.01</v>
      </c>
      <c r="V149" s="29">
        <v>-0.01</v>
      </c>
      <c r="W149" s="29">
        <v>3.1230000000000002</v>
      </c>
      <c r="X149" s="29">
        <v>-0.28999999999999998</v>
      </c>
      <c r="Y149" s="29">
        <v>-2.8340000000000001</v>
      </c>
      <c r="Z149" s="29" t="str">
        <f t="shared" si="53"/>
        <v/>
      </c>
      <c r="AA149" s="29" t="str">
        <f t="shared" si="53"/>
        <v/>
      </c>
      <c r="AB149" s="29" t="str">
        <f t="shared" si="54"/>
        <v/>
      </c>
      <c r="AC149" s="29" t="str">
        <f t="shared" si="54"/>
        <v/>
      </c>
      <c r="AD149" s="29" t="str">
        <f t="shared" si="55"/>
        <v/>
      </c>
      <c r="AE149" s="29" t="str">
        <f t="shared" si="55"/>
        <v/>
      </c>
      <c r="AF149" s="29">
        <v>1.5663999999999998</v>
      </c>
      <c r="AG149" s="29">
        <v>5.7600000000000012E-2</v>
      </c>
      <c r="AH149" s="29">
        <v>-1.6239999999999999</v>
      </c>
      <c r="AI149" s="30"/>
      <c r="AJ149" s="30"/>
      <c r="AK149" s="29">
        <f t="shared" si="56"/>
        <v>1.5663999999999998</v>
      </c>
      <c r="AL149" s="29">
        <f t="shared" si="33"/>
        <v>-0.1656</v>
      </c>
      <c r="AM149" s="29">
        <f t="shared" si="34"/>
        <v>1.0964</v>
      </c>
      <c r="AN149" s="29">
        <f t="shared" si="35"/>
        <v>-0.01</v>
      </c>
      <c r="AO149" s="29">
        <f t="shared" si="36"/>
        <v>-0.28999999999999998</v>
      </c>
      <c r="AP149" s="29">
        <f t="shared" si="57"/>
        <v>5.7600000000000012E-2</v>
      </c>
      <c r="AQ149" s="29">
        <f t="shared" si="37"/>
        <v>-0.1656</v>
      </c>
      <c r="AR149" s="29">
        <f t="shared" si="38"/>
        <v>1.0964</v>
      </c>
      <c r="AS149" s="29">
        <f t="shared" si="39"/>
        <v>-0.01</v>
      </c>
      <c r="AT149" s="29">
        <f t="shared" si="40"/>
        <v>-0.28999999999999998</v>
      </c>
      <c r="AU149" s="29">
        <f t="shared" si="58"/>
        <v>-1.6239999999999999</v>
      </c>
      <c r="AV149" s="29">
        <f t="shared" si="41"/>
        <v>-0.1656</v>
      </c>
      <c r="AW149" s="29">
        <f t="shared" si="42"/>
        <v>1.0964</v>
      </c>
      <c r="AX149" s="29">
        <f t="shared" si="43"/>
        <v>-0.01</v>
      </c>
      <c r="AY149" s="29">
        <f t="shared" si="44"/>
        <v>-0.28999999999999998</v>
      </c>
      <c r="AZ149" s="29">
        <f t="shared" si="45"/>
        <v>2.1972</v>
      </c>
      <c r="BA149" s="29">
        <f t="shared" si="59"/>
        <v>0.68840000000000012</v>
      </c>
      <c r="BB149" s="29">
        <f t="shared" si="60"/>
        <v>-0.99319999999999986</v>
      </c>
      <c r="BC149" s="31">
        <f t="shared" si="62"/>
        <v>8.9997788066922091</v>
      </c>
      <c r="BD149" s="31">
        <f t="shared" si="62"/>
        <v>1.9905281389852774</v>
      </c>
      <c r="BE149" s="31">
        <f t="shared" si="62"/>
        <v>0.37038954605575147</v>
      </c>
      <c r="BF149" s="21">
        <f t="shared" si="61"/>
        <v>0.79218548028644353</v>
      </c>
      <c r="BG149" s="21">
        <f t="shared" si="61"/>
        <v>0.1752118050538285</v>
      </c>
      <c r="BH149" s="21">
        <f t="shared" si="46"/>
        <v>3.2602714659727978E-2</v>
      </c>
      <c r="BI149" s="3">
        <v>2</v>
      </c>
    </row>
    <row r="150" spans="1:61" s="3" customFormat="1" x14ac:dyDescent="0.15">
      <c r="A150" s="3">
        <v>95</v>
      </c>
      <c r="C150" s="29">
        <v>0.94500000000000006</v>
      </c>
      <c r="D150" s="29">
        <v>0.1467</v>
      </c>
      <c r="E150" s="29">
        <v>-1.0926</v>
      </c>
      <c r="F150" s="29" t="str">
        <f t="shared" si="47"/>
        <v/>
      </c>
      <c r="G150" s="29" t="str">
        <f t="shared" si="47"/>
        <v/>
      </c>
      <c r="H150" s="29" t="str">
        <f t="shared" si="48"/>
        <v/>
      </c>
      <c r="I150" s="29" t="str">
        <f t="shared" si="48"/>
        <v/>
      </c>
      <c r="J150" s="29" t="str">
        <f t="shared" si="49"/>
        <v/>
      </c>
      <c r="K150" s="29" t="str">
        <f t="shared" si="49"/>
        <v/>
      </c>
      <c r="L150" s="29">
        <v>0.7985000000000001</v>
      </c>
      <c r="M150" s="29">
        <v>-1.4999999999999999E-2</v>
      </c>
      <c r="N150" s="29">
        <v>-0.78350000000000009</v>
      </c>
      <c r="O150" s="29" t="str">
        <f t="shared" si="50"/>
        <v/>
      </c>
      <c r="P150" s="29" t="str">
        <f t="shared" si="50"/>
        <v/>
      </c>
      <c r="Q150" s="29" t="str">
        <f t="shared" si="51"/>
        <v/>
      </c>
      <c r="R150" s="29" t="str">
        <f t="shared" si="51"/>
        <v/>
      </c>
      <c r="S150" s="29" t="str">
        <f t="shared" si="52"/>
        <v/>
      </c>
      <c r="T150" s="29" t="str">
        <f t="shared" si="52"/>
        <v/>
      </c>
      <c r="U150" s="29">
        <v>0.01</v>
      </c>
      <c r="V150" s="29">
        <v>-0.01</v>
      </c>
      <c r="W150" s="29">
        <v>0.80900000000000005</v>
      </c>
      <c r="X150" s="29">
        <v>0.46600000000000003</v>
      </c>
      <c r="Y150" s="29">
        <v>-1.2749999999999999</v>
      </c>
      <c r="Z150" s="29" t="str">
        <f t="shared" si="53"/>
        <v/>
      </c>
      <c r="AA150" s="29" t="str">
        <f t="shared" si="53"/>
        <v/>
      </c>
      <c r="AB150" s="29" t="str">
        <f t="shared" si="54"/>
        <v/>
      </c>
      <c r="AC150" s="29" t="str">
        <f t="shared" si="54"/>
        <v/>
      </c>
      <c r="AD150" s="29" t="str">
        <f t="shared" si="55"/>
        <v/>
      </c>
      <c r="AE150" s="29" t="str">
        <f t="shared" si="55"/>
        <v/>
      </c>
      <c r="AF150" s="29">
        <v>-0.3135</v>
      </c>
      <c r="AG150" s="29">
        <v>0.22850000000000001</v>
      </c>
      <c r="AH150" s="29">
        <v>8.5000000000000006E-2</v>
      </c>
      <c r="AI150" s="30"/>
      <c r="AJ150" s="30"/>
      <c r="AK150" s="29">
        <f t="shared" si="56"/>
        <v>-0.3135</v>
      </c>
      <c r="AL150" s="29">
        <f t="shared" si="33"/>
        <v>0.1467</v>
      </c>
      <c r="AM150" s="29">
        <f t="shared" si="34"/>
        <v>-1.4999999999999999E-2</v>
      </c>
      <c r="AN150" s="29">
        <f t="shared" si="35"/>
        <v>-0.01</v>
      </c>
      <c r="AO150" s="29">
        <f t="shared" si="36"/>
        <v>0.46600000000000003</v>
      </c>
      <c r="AP150" s="29">
        <f t="shared" si="57"/>
        <v>0.22850000000000001</v>
      </c>
      <c r="AQ150" s="29">
        <f t="shared" si="37"/>
        <v>0.1467</v>
      </c>
      <c r="AR150" s="29">
        <f t="shared" si="38"/>
        <v>-1.4999999999999999E-2</v>
      </c>
      <c r="AS150" s="29">
        <f t="shared" si="39"/>
        <v>-0.01</v>
      </c>
      <c r="AT150" s="29">
        <f t="shared" si="40"/>
        <v>0.46600000000000003</v>
      </c>
      <c r="AU150" s="29">
        <f t="shared" si="58"/>
        <v>8.5000000000000006E-2</v>
      </c>
      <c r="AV150" s="29">
        <f t="shared" si="41"/>
        <v>0.1467</v>
      </c>
      <c r="AW150" s="29">
        <f t="shared" si="42"/>
        <v>-1.4999999999999999E-2</v>
      </c>
      <c r="AX150" s="29">
        <f t="shared" si="43"/>
        <v>-0.01</v>
      </c>
      <c r="AY150" s="29">
        <f t="shared" si="44"/>
        <v>0.46600000000000003</v>
      </c>
      <c r="AZ150" s="29">
        <f t="shared" si="45"/>
        <v>0.2742</v>
      </c>
      <c r="BA150" s="29">
        <f t="shared" si="59"/>
        <v>0.81620000000000004</v>
      </c>
      <c r="BB150" s="29">
        <f t="shared" si="60"/>
        <v>0.67270000000000008</v>
      </c>
      <c r="BC150" s="31">
        <f t="shared" si="62"/>
        <v>1.315477871505222</v>
      </c>
      <c r="BD150" s="31">
        <f t="shared" si="62"/>
        <v>2.261888310413843</v>
      </c>
      <c r="BE150" s="31">
        <f t="shared" si="62"/>
        <v>1.9595208910118955</v>
      </c>
      <c r="BF150" s="21">
        <f t="shared" si="61"/>
        <v>0.23758437804093979</v>
      </c>
      <c r="BG150" s="21">
        <f t="shared" si="61"/>
        <v>0.40851263184901987</v>
      </c>
      <c r="BH150" s="21">
        <f t="shared" si="46"/>
        <v>0.35390299011004023</v>
      </c>
      <c r="BI150" s="3">
        <v>1</v>
      </c>
    </row>
    <row r="151" spans="1:61" s="3" customFormat="1" x14ac:dyDescent="0.15">
      <c r="A151" s="3">
        <v>96</v>
      </c>
      <c r="C151" s="29">
        <v>0.1053</v>
      </c>
      <c r="D151" s="29">
        <v>6.4799999999999996E-2</v>
      </c>
      <c r="E151" s="29">
        <v>-0.1701</v>
      </c>
      <c r="F151" s="29" t="str">
        <f t="shared" si="47"/>
        <v/>
      </c>
      <c r="G151" s="29" t="str">
        <f t="shared" si="47"/>
        <v/>
      </c>
      <c r="H151" s="29" t="str">
        <f t="shared" si="48"/>
        <v/>
      </c>
      <c r="I151" s="29" t="str">
        <f t="shared" si="48"/>
        <v/>
      </c>
      <c r="J151" s="29" t="str">
        <f t="shared" si="49"/>
        <v/>
      </c>
      <c r="K151" s="29" t="str">
        <f t="shared" si="49"/>
        <v/>
      </c>
      <c r="L151" s="29">
        <v>0.75320000000000009</v>
      </c>
      <c r="M151" s="29">
        <v>-0.28520000000000006</v>
      </c>
      <c r="N151" s="29">
        <v>-0.46800000000000003</v>
      </c>
      <c r="O151" s="29" t="str">
        <f t="shared" si="50"/>
        <v/>
      </c>
      <c r="P151" s="29" t="str">
        <f t="shared" si="50"/>
        <v/>
      </c>
      <c r="Q151" s="29" t="str">
        <f t="shared" si="51"/>
        <v/>
      </c>
      <c r="R151" s="29" t="str">
        <f t="shared" si="51"/>
        <v/>
      </c>
      <c r="S151" s="29" t="str">
        <f t="shared" si="52"/>
        <v/>
      </c>
      <c r="T151" s="29" t="str">
        <f t="shared" si="52"/>
        <v/>
      </c>
      <c r="U151" s="29">
        <v>0.01</v>
      </c>
      <c r="V151" s="29">
        <v>-0.01</v>
      </c>
      <c r="W151" s="29">
        <v>3.0489999999999999</v>
      </c>
      <c r="X151" s="29">
        <v>-0.49099999999999999</v>
      </c>
      <c r="Y151" s="29">
        <v>-2.5579999999999998</v>
      </c>
      <c r="Z151" s="29" t="str">
        <f t="shared" si="53"/>
        <v/>
      </c>
      <c r="AA151" s="29" t="str">
        <f t="shared" si="53"/>
        <v/>
      </c>
      <c r="AB151" s="29" t="str">
        <f t="shared" si="54"/>
        <v/>
      </c>
      <c r="AC151" s="29" t="str">
        <f t="shared" si="54"/>
        <v/>
      </c>
      <c r="AD151" s="29" t="str">
        <f t="shared" si="55"/>
        <v/>
      </c>
      <c r="AE151" s="29" t="str">
        <f t="shared" si="55"/>
        <v/>
      </c>
      <c r="AF151" s="29">
        <v>0.18479999999999999</v>
      </c>
      <c r="AG151" s="29">
        <v>0.1832</v>
      </c>
      <c r="AH151" s="29">
        <v>-0.36799999999999999</v>
      </c>
      <c r="AI151" s="30"/>
      <c r="AJ151" s="30"/>
      <c r="AK151" s="29">
        <f t="shared" si="56"/>
        <v>0.18479999999999999</v>
      </c>
      <c r="AL151" s="29">
        <f t="shared" si="33"/>
        <v>6.4799999999999996E-2</v>
      </c>
      <c r="AM151" s="29">
        <f t="shared" si="34"/>
        <v>-0.28520000000000006</v>
      </c>
      <c r="AN151" s="29">
        <f t="shared" si="35"/>
        <v>-0.01</v>
      </c>
      <c r="AO151" s="29">
        <f t="shared" si="36"/>
        <v>-0.49099999999999999</v>
      </c>
      <c r="AP151" s="29">
        <f t="shared" si="57"/>
        <v>0.1832</v>
      </c>
      <c r="AQ151" s="29">
        <f t="shared" si="37"/>
        <v>6.4799999999999996E-2</v>
      </c>
      <c r="AR151" s="29">
        <f t="shared" si="38"/>
        <v>-0.28520000000000006</v>
      </c>
      <c r="AS151" s="29">
        <f t="shared" si="39"/>
        <v>-0.01</v>
      </c>
      <c r="AT151" s="29">
        <f t="shared" si="40"/>
        <v>-0.49099999999999999</v>
      </c>
      <c r="AU151" s="29">
        <f t="shared" si="58"/>
        <v>-0.36799999999999999</v>
      </c>
      <c r="AV151" s="29">
        <f t="shared" si="41"/>
        <v>6.4799999999999996E-2</v>
      </c>
      <c r="AW151" s="29">
        <f t="shared" si="42"/>
        <v>-0.28520000000000006</v>
      </c>
      <c r="AX151" s="29">
        <f t="shared" si="43"/>
        <v>-0.01</v>
      </c>
      <c r="AY151" s="29">
        <f t="shared" si="44"/>
        <v>-0.49099999999999999</v>
      </c>
      <c r="AZ151" s="29">
        <f t="shared" si="45"/>
        <v>-0.53660000000000008</v>
      </c>
      <c r="BA151" s="29">
        <f t="shared" si="59"/>
        <v>-0.53820000000000001</v>
      </c>
      <c r="BB151" s="29">
        <f t="shared" si="60"/>
        <v>-1.0893999999999999</v>
      </c>
      <c r="BC151" s="31">
        <f t="shared" si="62"/>
        <v>0.58473296853759649</v>
      </c>
      <c r="BD151" s="31">
        <f t="shared" si="62"/>
        <v>0.58379814384711792</v>
      </c>
      <c r="BE151" s="31">
        <f t="shared" si="62"/>
        <v>0.33641828413403191</v>
      </c>
      <c r="BF151" s="21">
        <f t="shared" si="61"/>
        <v>0.38853995349624554</v>
      </c>
      <c r="BG151" s="21">
        <f t="shared" si="61"/>
        <v>0.38791878663665474</v>
      </c>
      <c r="BH151" s="21">
        <f t="shared" si="46"/>
        <v>0.22354125986709966</v>
      </c>
      <c r="BI151" s="3">
        <v>1</v>
      </c>
    </row>
    <row r="152" spans="1:61" s="3" customFormat="1" x14ac:dyDescent="0.15">
      <c r="A152" s="3">
        <v>97</v>
      </c>
      <c r="C152" s="29">
        <v>-9.8999999999999991E-3</v>
      </c>
      <c r="D152" s="29">
        <v>-9.4500000000000001E-2</v>
      </c>
      <c r="E152" s="29">
        <v>0.10350000000000001</v>
      </c>
      <c r="F152" s="29" t="str">
        <f t="shared" si="47"/>
        <v/>
      </c>
      <c r="G152" s="29" t="str">
        <f t="shared" si="47"/>
        <v/>
      </c>
      <c r="H152" s="29" t="str">
        <f t="shared" si="48"/>
        <v/>
      </c>
      <c r="I152" s="29" t="str">
        <f t="shared" si="48"/>
        <v/>
      </c>
      <c r="J152" s="29" t="str">
        <f t="shared" si="49"/>
        <v/>
      </c>
      <c r="K152" s="29" t="str">
        <f t="shared" si="49"/>
        <v/>
      </c>
      <c r="L152" s="29">
        <v>0.78450000000000009</v>
      </c>
      <c r="M152" s="29">
        <v>-0.155</v>
      </c>
      <c r="N152" s="29">
        <v>-0.62950000000000006</v>
      </c>
      <c r="O152" s="29" t="str">
        <f t="shared" si="50"/>
        <v/>
      </c>
      <c r="P152" s="29" t="str">
        <f t="shared" si="50"/>
        <v/>
      </c>
      <c r="Q152" s="29" t="str">
        <f t="shared" si="51"/>
        <v/>
      </c>
      <c r="R152" s="29" t="str">
        <f t="shared" si="51"/>
        <v/>
      </c>
      <c r="S152" s="29" t="str">
        <f t="shared" si="52"/>
        <v/>
      </c>
      <c r="T152" s="29" t="str">
        <f t="shared" si="52"/>
        <v/>
      </c>
      <c r="U152" s="29">
        <v>0.01</v>
      </c>
      <c r="V152" s="29">
        <v>-0.01</v>
      </c>
      <c r="W152" s="29">
        <v>-2.9630000000000001</v>
      </c>
      <c r="X152" s="29">
        <v>-0.54300000000000004</v>
      </c>
      <c r="Y152" s="29">
        <v>3.5059999999999998</v>
      </c>
      <c r="Z152" s="29" t="str">
        <f t="shared" si="53"/>
        <v/>
      </c>
      <c r="AA152" s="29" t="str">
        <f t="shared" si="53"/>
        <v/>
      </c>
      <c r="AB152" s="29" t="str">
        <f t="shared" si="54"/>
        <v/>
      </c>
      <c r="AC152" s="29" t="str">
        <f t="shared" si="54"/>
        <v/>
      </c>
      <c r="AD152" s="29" t="str">
        <f t="shared" si="55"/>
        <v/>
      </c>
      <c r="AE152" s="29" t="str">
        <f t="shared" si="55"/>
        <v/>
      </c>
      <c r="AF152" s="29">
        <v>-0.15950000000000003</v>
      </c>
      <c r="AG152" s="29">
        <v>0.21450000000000002</v>
      </c>
      <c r="AH152" s="29">
        <v>-5.4999999999999993E-2</v>
      </c>
      <c r="AI152" s="30"/>
      <c r="AJ152" s="30"/>
      <c r="AK152" s="29">
        <f t="shared" si="56"/>
        <v>-0.15950000000000003</v>
      </c>
      <c r="AL152" s="29">
        <f t="shared" si="33"/>
        <v>-9.4500000000000001E-2</v>
      </c>
      <c r="AM152" s="29">
        <f t="shared" si="34"/>
        <v>-0.155</v>
      </c>
      <c r="AN152" s="29">
        <f t="shared" si="35"/>
        <v>-0.01</v>
      </c>
      <c r="AO152" s="29">
        <f t="shared" si="36"/>
        <v>-0.54300000000000004</v>
      </c>
      <c r="AP152" s="29">
        <f t="shared" si="57"/>
        <v>0.21450000000000002</v>
      </c>
      <c r="AQ152" s="29">
        <f t="shared" si="37"/>
        <v>-9.4500000000000001E-2</v>
      </c>
      <c r="AR152" s="29">
        <f t="shared" si="38"/>
        <v>-0.155</v>
      </c>
      <c r="AS152" s="29">
        <f t="shared" si="39"/>
        <v>-0.01</v>
      </c>
      <c r="AT152" s="29">
        <f t="shared" si="40"/>
        <v>-0.54300000000000004</v>
      </c>
      <c r="AU152" s="29">
        <f t="shared" si="58"/>
        <v>-5.4999999999999993E-2</v>
      </c>
      <c r="AV152" s="29">
        <f t="shared" si="41"/>
        <v>-9.4500000000000001E-2</v>
      </c>
      <c r="AW152" s="29">
        <f t="shared" si="42"/>
        <v>-0.155</v>
      </c>
      <c r="AX152" s="29">
        <f t="shared" si="43"/>
        <v>-0.01</v>
      </c>
      <c r="AY152" s="29">
        <f t="shared" si="44"/>
        <v>-0.54300000000000004</v>
      </c>
      <c r="AZ152" s="29">
        <f t="shared" si="45"/>
        <v>-0.96200000000000008</v>
      </c>
      <c r="BA152" s="29">
        <f t="shared" si="59"/>
        <v>-0.58799999999999997</v>
      </c>
      <c r="BB152" s="29">
        <f t="shared" si="60"/>
        <v>-0.85750000000000004</v>
      </c>
      <c r="BC152" s="31">
        <f t="shared" si="62"/>
        <v>0.38212786547866501</v>
      </c>
      <c r="BD152" s="31">
        <f t="shared" si="62"/>
        <v>0.55543704869801824</v>
      </c>
      <c r="BE152" s="31">
        <f t="shared" si="62"/>
        <v>0.42422131100772409</v>
      </c>
      <c r="BF152" s="21">
        <f t="shared" si="61"/>
        <v>0.28060782111885352</v>
      </c>
      <c r="BG152" s="21">
        <f t="shared" si="61"/>
        <v>0.40787389270500457</v>
      </c>
      <c r="BH152" s="21">
        <f t="shared" si="46"/>
        <v>0.31151828617614175</v>
      </c>
      <c r="BI152" s="3">
        <v>3</v>
      </c>
    </row>
    <row r="153" spans="1:61" s="3" customFormat="1" x14ac:dyDescent="0.15">
      <c r="A153" s="3">
        <v>98</v>
      </c>
      <c r="C153" s="29">
        <v>-0.2331</v>
      </c>
      <c r="D153" s="29">
        <v>0.1404</v>
      </c>
      <c r="E153" s="29">
        <v>9.2699999999999991E-2</v>
      </c>
      <c r="F153" s="29" t="str">
        <f t="shared" si="47"/>
        <v/>
      </c>
      <c r="G153" s="29" t="str">
        <f t="shared" si="47"/>
        <v/>
      </c>
      <c r="H153" s="29" t="str">
        <f t="shared" si="48"/>
        <v/>
      </c>
      <c r="I153" s="29" t="str">
        <f t="shared" si="48"/>
        <v/>
      </c>
      <c r="J153" s="29" t="str">
        <f t="shared" si="49"/>
        <v/>
      </c>
      <c r="K153" s="29" t="str">
        <f t="shared" si="49"/>
        <v/>
      </c>
      <c r="L153" s="29">
        <v>0.80980000000000008</v>
      </c>
      <c r="M153" s="29">
        <v>9.8000000000000004E-2</v>
      </c>
      <c r="N153" s="29">
        <v>-0.90780000000000005</v>
      </c>
      <c r="O153" s="29" t="str">
        <f t="shared" si="50"/>
        <v/>
      </c>
      <c r="P153" s="29" t="str">
        <f t="shared" si="50"/>
        <v/>
      </c>
      <c r="Q153" s="29" t="str">
        <f t="shared" si="51"/>
        <v/>
      </c>
      <c r="R153" s="29" t="str">
        <f t="shared" si="51"/>
        <v/>
      </c>
      <c r="S153" s="29" t="str">
        <f t="shared" si="52"/>
        <v/>
      </c>
      <c r="T153" s="29" t="str">
        <f t="shared" si="52"/>
        <v/>
      </c>
      <c r="U153" s="29">
        <v>0.01</v>
      </c>
      <c r="V153" s="29">
        <v>-0.01</v>
      </c>
      <c r="W153" s="29">
        <v>3.5150000000000001</v>
      </c>
      <c r="X153" s="29">
        <v>-0.67400000000000004</v>
      </c>
      <c r="Y153" s="29">
        <v>-2.8410000000000002</v>
      </c>
      <c r="Z153" s="29" t="str">
        <f t="shared" si="53"/>
        <v/>
      </c>
      <c r="AA153" s="29" t="str">
        <f t="shared" si="53"/>
        <v/>
      </c>
      <c r="AB153" s="29" t="str">
        <f t="shared" si="54"/>
        <v/>
      </c>
      <c r="AC153" s="29" t="str">
        <f t="shared" si="54"/>
        <v/>
      </c>
      <c r="AD153" s="29" t="str">
        <f t="shared" si="55"/>
        <v/>
      </c>
      <c r="AE153" s="29" t="str">
        <f t="shared" si="55"/>
        <v/>
      </c>
      <c r="AF153" s="29">
        <v>-0.43780000000000002</v>
      </c>
      <c r="AG153" s="29">
        <v>0.23980000000000001</v>
      </c>
      <c r="AH153" s="29">
        <v>0.19800000000000001</v>
      </c>
      <c r="AI153" s="30"/>
      <c r="AJ153" s="30"/>
      <c r="AK153" s="29">
        <f t="shared" si="56"/>
        <v>-0.43780000000000002</v>
      </c>
      <c r="AL153" s="29">
        <f t="shared" si="33"/>
        <v>0.1404</v>
      </c>
      <c r="AM153" s="29">
        <f t="shared" si="34"/>
        <v>9.8000000000000004E-2</v>
      </c>
      <c r="AN153" s="29">
        <f t="shared" si="35"/>
        <v>-0.01</v>
      </c>
      <c r="AO153" s="29">
        <f t="shared" si="36"/>
        <v>-0.67400000000000004</v>
      </c>
      <c r="AP153" s="29">
        <f t="shared" si="57"/>
        <v>0.23980000000000001</v>
      </c>
      <c r="AQ153" s="29">
        <f t="shared" si="37"/>
        <v>0.1404</v>
      </c>
      <c r="AR153" s="29">
        <f t="shared" si="38"/>
        <v>9.8000000000000004E-2</v>
      </c>
      <c r="AS153" s="29">
        <f t="shared" si="39"/>
        <v>-0.01</v>
      </c>
      <c r="AT153" s="29">
        <f t="shared" si="40"/>
        <v>-0.67400000000000004</v>
      </c>
      <c r="AU153" s="29">
        <f t="shared" si="58"/>
        <v>0.19800000000000001</v>
      </c>
      <c r="AV153" s="29">
        <f t="shared" si="41"/>
        <v>0.1404</v>
      </c>
      <c r="AW153" s="29">
        <f t="shared" si="42"/>
        <v>9.8000000000000004E-2</v>
      </c>
      <c r="AX153" s="29">
        <f t="shared" si="43"/>
        <v>-0.01</v>
      </c>
      <c r="AY153" s="29">
        <f t="shared" si="44"/>
        <v>-0.67400000000000004</v>
      </c>
      <c r="AZ153" s="29">
        <f t="shared" si="45"/>
        <v>-0.88340000000000007</v>
      </c>
      <c r="BA153" s="29">
        <f t="shared" si="59"/>
        <v>-0.20580000000000009</v>
      </c>
      <c r="BB153" s="29">
        <f t="shared" si="60"/>
        <v>-0.24760000000000004</v>
      </c>
      <c r="BC153" s="31">
        <f t="shared" si="62"/>
        <v>0.41337504451229684</v>
      </c>
      <c r="BD153" s="31">
        <f t="shared" si="62"/>
        <v>0.81399585917592387</v>
      </c>
      <c r="BE153" s="31">
        <f t="shared" si="62"/>
        <v>0.78067214969246557</v>
      </c>
      <c r="BF153" s="21">
        <f t="shared" si="61"/>
        <v>0.20585965217048008</v>
      </c>
      <c r="BG153" s="21">
        <f t="shared" si="61"/>
        <v>0.40536773243258045</v>
      </c>
      <c r="BH153" s="21">
        <f t="shared" si="46"/>
        <v>0.38877261539693947</v>
      </c>
      <c r="BI153" s="3">
        <v>2</v>
      </c>
    </row>
    <row r="154" spans="1:61" s="3" customFormat="1" x14ac:dyDescent="0.15">
      <c r="A154" s="3">
        <v>99</v>
      </c>
      <c r="C154" s="29">
        <v>0.44009999999999999</v>
      </c>
      <c r="D154" s="29">
        <v>0.1116</v>
      </c>
      <c r="E154" s="29">
        <v>-0.55259999999999998</v>
      </c>
      <c r="F154" s="29" t="str">
        <f t="shared" si="47"/>
        <v/>
      </c>
      <c r="G154" s="29" t="str">
        <f t="shared" si="47"/>
        <v/>
      </c>
      <c r="H154" s="29" t="str">
        <f t="shared" si="48"/>
        <v/>
      </c>
      <c r="I154" s="29" t="str">
        <f t="shared" si="48"/>
        <v/>
      </c>
      <c r="J154" s="29" t="str">
        <f t="shared" si="49"/>
        <v/>
      </c>
      <c r="K154" s="29" t="str">
        <f t="shared" si="49"/>
        <v/>
      </c>
      <c r="L154" s="29">
        <v>0.73410000000000009</v>
      </c>
      <c r="M154" s="29">
        <v>-7.5100000000000056E-2</v>
      </c>
      <c r="N154" s="29">
        <v>-0.65900000000000003</v>
      </c>
      <c r="O154" s="29" t="str">
        <f t="shared" si="50"/>
        <v/>
      </c>
      <c r="P154" s="29" t="str">
        <f t="shared" si="50"/>
        <v/>
      </c>
      <c r="Q154" s="29" t="str">
        <f t="shared" si="51"/>
        <v/>
      </c>
      <c r="R154" s="29" t="str">
        <f t="shared" si="51"/>
        <v/>
      </c>
      <c r="S154" s="29" t="str">
        <f t="shared" si="52"/>
        <v/>
      </c>
      <c r="T154" s="29" t="str">
        <f t="shared" si="52"/>
        <v/>
      </c>
      <c r="U154" s="29">
        <v>0.01</v>
      </c>
      <c r="V154" s="29">
        <v>-0.01</v>
      </c>
      <c r="W154" s="29">
        <v>-3.0990000000000002</v>
      </c>
      <c r="X154" s="29">
        <v>-0.60899999999999999</v>
      </c>
      <c r="Y154" s="29">
        <v>3.7090000000000001</v>
      </c>
      <c r="Z154" s="29" t="str">
        <f t="shared" si="53"/>
        <v/>
      </c>
      <c r="AA154" s="29" t="str">
        <f t="shared" si="53"/>
        <v/>
      </c>
      <c r="AB154" s="29" t="str">
        <f t="shared" si="54"/>
        <v/>
      </c>
      <c r="AC154" s="29" t="str">
        <f t="shared" si="54"/>
        <v/>
      </c>
      <c r="AD154" s="29" t="str">
        <f t="shared" si="55"/>
        <v/>
      </c>
      <c r="AE154" s="29" t="str">
        <f t="shared" si="55"/>
        <v/>
      </c>
      <c r="AF154" s="29">
        <v>0.39490000000000003</v>
      </c>
      <c r="AG154" s="29">
        <v>0.16410000000000002</v>
      </c>
      <c r="AH154" s="29">
        <v>-0.55900000000000005</v>
      </c>
      <c r="AI154" s="30"/>
      <c r="AJ154" s="30"/>
      <c r="AK154" s="29">
        <f t="shared" si="56"/>
        <v>0.39490000000000003</v>
      </c>
      <c r="AL154" s="29">
        <f t="shared" si="33"/>
        <v>0.1116</v>
      </c>
      <c r="AM154" s="29">
        <f t="shared" si="34"/>
        <v>-7.5100000000000056E-2</v>
      </c>
      <c r="AN154" s="29">
        <f t="shared" si="35"/>
        <v>-0.01</v>
      </c>
      <c r="AO154" s="29">
        <f t="shared" si="36"/>
        <v>-0.60899999999999999</v>
      </c>
      <c r="AP154" s="29">
        <f t="shared" si="57"/>
        <v>0.16410000000000002</v>
      </c>
      <c r="AQ154" s="29">
        <f t="shared" si="37"/>
        <v>0.1116</v>
      </c>
      <c r="AR154" s="29">
        <f t="shared" si="38"/>
        <v>-7.5100000000000056E-2</v>
      </c>
      <c r="AS154" s="29">
        <f t="shared" si="39"/>
        <v>-0.01</v>
      </c>
      <c r="AT154" s="29">
        <f t="shared" si="40"/>
        <v>-0.60899999999999999</v>
      </c>
      <c r="AU154" s="29">
        <f t="shared" si="58"/>
        <v>-0.55900000000000005</v>
      </c>
      <c r="AV154" s="29">
        <f t="shared" si="41"/>
        <v>0.1116</v>
      </c>
      <c r="AW154" s="29">
        <f t="shared" si="42"/>
        <v>-7.5100000000000056E-2</v>
      </c>
      <c r="AX154" s="29">
        <f t="shared" si="43"/>
        <v>-0.01</v>
      </c>
      <c r="AY154" s="29">
        <f t="shared" si="44"/>
        <v>-0.60899999999999999</v>
      </c>
      <c r="AZ154" s="29">
        <f t="shared" si="45"/>
        <v>-0.18759999999999999</v>
      </c>
      <c r="BA154" s="29">
        <f t="shared" si="59"/>
        <v>-0.41839999999999999</v>
      </c>
      <c r="BB154" s="29">
        <f t="shared" si="60"/>
        <v>-1.1415000000000002</v>
      </c>
      <c r="BC154" s="31">
        <f t="shared" si="62"/>
        <v>0.8289462194135897</v>
      </c>
      <c r="BD154" s="31">
        <f t="shared" si="62"/>
        <v>0.65809893619541371</v>
      </c>
      <c r="BE154" s="31">
        <f t="shared" si="62"/>
        <v>0.31933965290014815</v>
      </c>
      <c r="BF154" s="21">
        <f t="shared" si="61"/>
        <v>0.4588979133951735</v>
      </c>
      <c r="BG154" s="21">
        <f t="shared" si="61"/>
        <v>0.36431824110531408</v>
      </c>
      <c r="BH154" s="21">
        <f t="shared" si="46"/>
        <v>0.1767838454995124</v>
      </c>
      <c r="BI154" s="3">
        <v>2</v>
      </c>
    </row>
    <row r="155" spans="1:61" s="3" customFormat="1" x14ac:dyDescent="0.15">
      <c r="A155" s="3">
        <v>100</v>
      </c>
      <c r="C155" s="29">
        <v>0.88829999999999998</v>
      </c>
      <c r="D155" s="29">
        <v>-0.18270000000000003</v>
      </c>
      <c r="E155" s="29">
        <v>-0.7056</v>
      </c>
      <c r="F155" s="29" t="str">
        <f t="shared" si="47"/>
        <v/>
      </c>
      <c r="G155" s="29" t="str">
        <f t="shared" si="47"/>
        <v/>
      </c>
      <c r="H155" s="29" t="str">
        <f t="shared" si="48"/>
        <v/>
      </c>
      <c r="I155" s="29" t="str">
        <f t="shared" si="48"/>
        <v/>
      </c>
      <c r="J155" s="29" t="str">
        <f t="shared" si="49"/>
        <v/>
      </c>
      <c r="K155" s="29" t="str">
        <f t="shared" si="49"/>
        <v/>
      </c>
      <c r="L155" s="29">
        <v>0.74950000000000006</v>
      </c>
      <c r="M155" s="29">
        <v>-0.24450000000000005</v>
      </c>
      <c r="N155" s="29">
        <v>-0.505</v>
      </c>
      <c r="O155" s="29" t="str">
        <f t="shared" si="50"/>
        <v/>
      </c>
      <c r="P155" s="29" t="str">
        <f t="shared" si="50"/>
        <v/>
      </c>
      <c r="Q155" s="29" t="str">
        <f t="shared" si="51"/>
        <v/>
      </c>
      <c r="R155" s="29" t="str">
        <f t="shared" si="51"/>
        <v/>
      </c>
      <c r="S155" s="29" t="str">
        <f t="shared" si="52"/>
        <v/>
      </c>
      <c r="T155" s="29" t="str">
        <f t="shared" si="52"/>
        <v/>
      </c>
      <c r="U155" s="29">
        <v>0.01</v>
      </c>
      <c r="V155" s="29">
        <v>-0.01</v>
      </c>
      <c r="W155" s="29">
        <v>1.9970000000000001</v>
      </c>
      <c r="X155" s="29">
        <v>4.3999999999999997E-2</v>
      </c>
      <c r="Y155" s="29">
        <v>-2.0409999999999999</v>
      </c>
      <c r="Z155" s="29" t="str">
        <f t="shared" si="53"/>
        <v/>
      </c>
      <c r="AA155" s="29" t="str">
        <f t="shared" si="53"/>
        <v/>
      </c>
      <c r="AB155" s="29" t="str">
        <f t="shared" si="54"/>
        <v/>
      </c>
      <c r="AC155" s="29" t="str">
        <f t="shared" si="54"/>
        <v/>
      </c>
      <c r="AD155" s="29" t="str">
        <f t="shared" si="55"/>
        <v/>
      </c>
      <c r="AE155" s="29" t="str">
        <f t="shared" si="55"/>
        <v/>
      </c>
      <c r="AF155" s="29">
        <v>0.22550000000000003</v>
      </c>
      <c r="AG155" s="29">
        <v>0.17949999999999999</v>
      </c>
      <c r="AH155" s="29">
        <v>-0.40500000000000003</v>
      </c>
      <c r="AI155" s="30"/>
      <c r="AJ155" s="30"/>
      <c r="AK155" s="29">
        <f t="shared" si="56"/>
        <v>0.22550000000000003</v>
      </c>
      <c r="AL155" s="29">
        <f t="shared" si="33"/>
        <v>-0.18270000000000003</v>
      </c>
      <c r="AM155" s="29">
        <f t="shared" si="34"/>
        <v>-0.24450000000000005</v>
      </c>
      <c r="AN155" s="29">
        <f t="shared" si="35"/>
        <v>-0.01</v>
      </c>
      <c r="AO155" s="29">
        <f t="shared" si="36"/>
        <v>4.3999999999999997E-2</v>
      </c>
      <c r="AP155" s="29">
        <f t="shared" si="57"/>
        <v>0.17949999999999999</v>
      </c>
      <c r="AQ155" s="29">
        <f t="shared" si="37"/>
        <v>-0.18270000000000003</v>
      </c>
      <c r="AR155" s="29">
        <f t="shared" si="38"/>
        <v>-0.24450000000000005</v>
      </c>
      <c r="AS155" s="29">
        <f t="shared" si="39"/>
        <v>-0.01</v>
      </c>
      <c r="AT155" s="29">
        <f t="shared" si="40"/>
        <v>4.3999999999999997E-2</v>
      </c>
      <c r="AU155" s="29">
        <f t="shared" si="58"/>
        <v>-0.40500000000000003</v>
      </c>
      <c r="AV155" s="29">
        <f t="shared" si="41"/>
        <v>-0.18270000000000003</v>
      </c>
      <c r="AW155" s="29">
        <f t="shared" si="42"/>
        <v>-0.24450000000000005</v>
      </c>
      <c r="AX155" s="29">
        <f t="shared" si="43"/>
        <v>-0.01</v>
      </c>
      <c r="AY155" s="29">
        <f t="shared" si="44"/>
        <v>4.3999999999999997E-2</v>
      </c>
      <c r="AZ155" s="29">
        <f t="shared" si="45"/>
        <v>-0.16770000000000007</v>
      </c>
      <c r="BA155" s="29">
        <f t="shared" si="59"/>
        <v>-0.21370000000000011</v>
      </c>
      <c r="BB155" s="29">
        <f t="shared" si="60"/>
        <v>-0.79820000000000013</v>
      </c>
      <c r="BC155" s="31">
        <f t="shared" si="62"/>
        <v>0.84560747887979104</v>
      </c>
      <c r="BD155" s="31">
        <f t="shared" si="62"/>
        <v>0.80759062587249886</v>
      </c>
      <c r="BE155" s="31">
        <f t="shared" si="62"/>
        <v>0.45013848460249878</v>
      </c>
      <c r="BF155" s="21">
        <f t="shared" si="61"/>
        <v>0.40203145951984143</v>
      </c>
      <c r="BG155" s="21">
        <f t="shared" si="61"/>
        <v>0.3839569139622262</v>
      </c>
      <c r="BH155" s="21">
        <f t="shared" si="46"/>
        <v>0.2140116265179324</v>
      </c>
      <c r="BI155" s="3">
        <v>1</v>
      </c>
    </row>
    <row r="156" spans="1:61" s="3" customFormat="1" x14ac:dyDescent="0.15">
      <c r="A156" s="3">
        <v>101</v>
      </c>
      <c r="C156" s="29">
        <v>0.87660000000000005</v>
      </c>
      <c r="D156" s="29">
        <v>-0.12420000000000002</v>
      </c>
      <c r="E156" s="29">
        <v>-0.75239999999999996</v>
      </c>
      <c r="F156" s="29" t="str">
        <f t="shared" si="47"/>
        <v/>
      </c>
      <c r="G156" s="29" t="str">
        <f t="shared" si="47"/>
        <v/>
      </c>
      <c r="H156" s="29" t="str">
        <f t="shared" si="48"/>
        <v/>
      </c>
      <c r="I156" s="29" t="str">
        <f t="shared" si="48"/>
        <v/>
      </c>
      <c r="J156" s="29" t="str">
        <f t="shared" si="49"/>
        <v/>
      </c>
      <c r="K156" s="29" t="str">
        <f t="shared" si="49"/>
        <v/>
      </c>
      <c r="L156" s="29">
        <v>0.74040000000000006</v>
      </c>
      <c r="M156" s="29">
        <v>-0.14440000000000008</v>
      </c>
      <c r="N156" s="29">
        <v>-0.59599999999999997</v>
      </c>
      <c r="O156" s="29" t="str">
        <f t="shared" si="50"/>
        <v/>
      </c>
      <c r="P156" s="29" t="str">
        <f t="shared" si="50"/>
        <v/>
      </c>
      <c r="Q156" s="29" t="str">
        <f t="shared" si="51"/>
        <v/>
      </c>
      <c r="R156" s="29" t="str">
        <f t="shared" si="51"/>
        <v/>
      </c>
      <c r="S156" s="29" t="str">
        <f t="shared" si="52"/>
        <v/>
      </c>
      <c r="T156" s="29" t="str">
        <f t="shared" si="52"/>
        <v/>
      </c>
      <c r="U156" s="29">
        <v>0.01</v>
      </c>
      <c r="V156" s="29">
        <v>-0.01</v>
      </c>
      <c r="W156" s="29">
        <v>1.4750000000000001</v>
      </c>
      <c r="X156" s="29">
        <v>0.04</v>
      </c>
      <c r="Y156" s="29">
        <v>-1.5149999999999999</v>
      </c>
      <c r="Z156" s="29" t="str">
        <f t="shared" si="53"/>
        <v/>
      </c>
      <c r="AA156" s="29" t="str">
        <f t="shared" si="53"/>
        <v/>
      </c>
      <c r="AB156" s="29" t="str">
        <f t="shared" si="54"/>
        <v/>
      </c>
      <c r="AC156" s="29" t="str">
        <f t="shared" si="54"/>
        <v/>
      </c>
      <c r="AD156" s="29" t="str">
        <f t="shared" si="55"/>
        <v/>
      </c>
      <c r="AE156" s="29" t="str">
        <f t="shared" si="55"/>
        <v/>
      </c>
      <c r="AF156" s="29">
        <v>0.3256</v>
      </c>
      <c r="AG156" s="29">
        <v>0.1704</v>
      </c>
      <c r="AH156" s="29">
        <v>-0.496</v>
      </c>
      <c r="AI156" s="30"/>
      <c r="AJ156" s="30"/>
      <c r="AK156" s="29">
        <f t="shared" si="56"/>
        <v>0.3256</v>
      </c>
      <c r="AL156" s="29">
        <f t="shared" si="33"/>
        <v>-0.12420000000000002</v>
      </c>
      <c r="AM156" s="29">
        <f t="shared" si="34"/>
        <v>-0.14440000000000008</v>
      </c>
      <c r="AN156" s="29">
        <f t="shared" si="35"/>
        <v>-0.01</v>
      </c>
      <c r="AO156" s="29">
        <f t="shared" si="36"/>
        <v>0.04</v>
      </c>
      <c r="AP156" s="29">
        <f t="shared" si="57"/>
        <v>0.1704</v>
      </c>
      <c r="AQ156" s="29">
        <f t="shared" si="37"/>
        <v>-0.12420000000000002</v>
      </c>
      <c r="AR156" s="29">
        <f t="shared" si="38"/>
        <v>-0.14440000000000008</v>
      </c>
      <c r="AS156" s="29">
        <f t="shared" si="39"/>
        <v>-0.01</v>
      </c>
      <c r="AT156" s="29">
        <f t="shared" si="40"/>
        <v>0.04</v>
      </c>
      <c r="AU156" s="29">
        <f t="shared" si="58"/>
        <v>-0.496</v>
      </c>
      <c r="AV156" s="29">
        <f t="shared" si="41"/>
        <v>-0.12420000000000002</v>
      </c>
      <c r="AW156" s="29">
        <f t="shared" si="42"/>
        <v>-0.14440000000000008</v>
      </c>
      <c r="AX156" s="29">
        <f t="shared" si="43"/>
        <v>-0.01</v>
      </c>
      <c r="AY156" s="29">
        <f t="shared" si="44"/>
        <v>0.04</v>
      </c>
      <c r="AZ156" s="29">
        <f t="shared" si="45"/>
        <v>8.6999999999999883E-2</v>
      </c>
      <c r="BA156" s="29">
        <f t="shared" si="59"/>
        <v>-6.8200000000000094E-2</v>
      </c>
      <c r="BB156" s="29">
        <f t="shared" si="60"/>
        <v>-0.73460000000000003</v>
      </c>
      <c r="BC156" s="31">
        <f t="shared" si="62"/>
        <v>1.0908966797182775</v>
      </c>
      <c r="BD156" s="31">
        <f t="shared" si="62"/>
        <v>0.93407364016646188</v>
      </c>
      <c r="BE156" s="31">
        <f t="shared" si="62"/>
        <v>0.479697299524036</v>
      </c>
      <c r="BF156" s="21">
        <f t="shared" si="61"/>
        <v>0.43554548765867096</v>
      </c>
      <c r="BG156" s="21">
        <f t="shared" si="61"/>
        <v>0.37293317202182269</v>
      </c>
      <c r="BH156" s="21">
        <f t="shared" si="46"/>
        <v>0.19152134031950641</v>
      </c>
      <c r="BI156" s="3">
        <v>2</v>
      </c>
    </row>
    <row r="157" spans="1:61" s="3" customFormat="1" x14ac:dyDescent="0.15">
      <c r="A157" s="3">
        <v>102</v>
      </c>
      <c r="C157" s="29">
        <v>0.80730000000000002</v>
      </c>
      <c r="D157" s="29">
        <v>-0.11610000000000001</v>
      </c>
      <c r="E157" s="29">
        <v>-0.69120000000000004</v>
      </c>
      <c r="F157" s="29" t="str">
        <f t="shared" si="47"/>
        <v/>
      </c>
      <c r="G157" s="29" t="str">
        <f t="shared" si="47"/>
        <v/>
      </c>
      <c r="H157" s="29" t="str">
        <f t="shared" si="48"/>
        <v/>
      </c>
      <c r="I157" s="29" t="str">
        <f t="shared" si="48"/>
        <v/>
      </c>
      <c r="J157" s="29" t="str">
        <f t="shared" si="49"/>
        <v/>
      </c>
      <c r="K157" s="29" t="str">
        <f t="shared" si="49"/>
        <v/>
      </c>
      <c r="L157" s="29">
        <v>0.74980000000000002</v>
      </c>
      <c r="M157" s="29">
        <v>-0.24780000000000002</v>
      </c>
      <c r="N157" s="29">
        <v>-0.502</v>
      </c>
      <c r="O157" s="29" t="str">
        <f t="shared" si="50"/>
        <v/>
      </c>
      <c r="P157" s="29" t="str">
        <f t="shared" si="50"/>
        <v/>
      </c>
      <c r="Q157" s="29" t="str">
        <f t="shared" si="51"/>
        <v/>
      </c>
      <c r="R157" s="29" t="str">
        <f t="shared" si="51"/>
        <v/>
      </c>
      <c r="S157" s="29" t="str">
        <f t="shared" si="52"/>
        <v/>
      </c>
      <c r="T157" s="29" t="str">
        <f t="shared" si="52"/>
        <v/>
      </c>
      <c r="U157" s="29">
        <v>0.01</v>
      </c>
      <c r="V157" s="29">
        <v>-0.01</v>
      </c>
      <c r="W157" s="29">
        <v>1.754</v>
      </c>
      <c r="X157" s="29">
        <v>5.1999999999999998E-2</v>
      </c>
      <c r="Y157" s="29">
        <v>-1.8049999999999999</v>
      </c>
      <c r="Z157" s="29" t="str">
        <f t="shared" si="53"/>
        <v/>
      </c>
      <c r="AA157" s="29" t="str">
        <f t="shared" si="53"/>
        <v/>
      </c>
      <c r="AB157" s="29" t="str">
        <f t="shared" si="54"/>
        <v/>
      </c>
      <c r="AC157" s="29" t="str">
        <f t="shared" si="54"/>
        <v/>
      </c>
      <c r="AD157" s="29" t="str">
        <f t="shared" si="55"/>
        <v/>
      </c>
      <c r="AE157" s="29" t="str">
        <f t="shared" si="55"/>
        <v/>
      </c>
      <c r="AF157" s="29">
        <v>0.22220000000000001</v>
      </c>
      <c r="AG157" s="29">
        <v>0.17980000000000002</v>
      </c>
      <c r="AH157" s="29">
        <v>-0.40200000000000002</v>
      </c>
      <c r="AI157" s="30"/>
      <c r="AJ157" s="30"/>
      <c r="AK157" s="29">
        <f t="shared" si="56"/>
        <v>0.22220000000000001</v>
      </c>
      <c r="AL157" s="29">
        <f t="shared" si="33"/>
        <v>-0.11610000000000001</v>
      </c>
      <c r="AM157" s="29">
        <f t="shared" si="34"/>
        <v>-0.24780000000000002</v>
      </c>
      <c r="AN157" s="29">
        <f t="shared" si="35"/>
        <v>-0.01</v>
      </c>
      <c r="AO157" s="29">
        <f t="shared" si="36"/>
        <v>5.1999999999999998E-2</v>
      </c>
      <c r="AP157" s="29">
        <f t="shared" si="57"/>
        <v>0.17980000000000002</v>
      </c>
      <c r="AQ157" s="29">
        <f t="shared" si="37"/>
        <v>-0.11610000000000001</v>
      </c>
      <c r="AR157" s="29">
        <f t="shared" si="38"/>
        <v>-0.24780000000000002</v>
      </c>
      <c r="AS157" s="29">
        <f t="shared" si="39"/>
        <v>-0.01</v>
      </c>
      <c r="AT157" s="29">
        <f t="shared" si="40"/>
        <v>5.1999999999999998E-2</v>
      </c>
      <c r="AU157" s="29">
        <f t="shared" si="58"/>
        <v>-0.40200000000000002</v>
      </c>
      <c r="AV157" s="29">
        <f t="shared" si="41"/>
        <v>-0.11610000000000001</v>
      </c>
      <c r="AW157" s="29">
        <f t="shared" si="42"/>
        <v>-0.24780000000000002</v>
      </c>
      <c r="AX157" s="29">
        <f t="shared" si="43"/>
        <v>-0.01</v>
      </c>
      <c r="AY157" s="29">
        <f t="shared" si="44"/>
        <v>5.1999999999999998E-2</v>
      </c>
      <c r="AZ157" s="29">
        <f t="shared" si="45"/>
        <v>-9.9700000000000039E-2</v>
      </c>
      <c r="BA157" s="29">
        <f t="shared" si="59"/>
        <v>-0.14210000000000003</v>
      </c>
      <c r="BB157" s="29">
        <f t="shared" si="60"/>
        <v>-0.72389999999999999</v>
      </c>
      <c r="BC157" s="31">
        <f t="shared" si="62"/>
        <v>0.90510890998312621</v>
      </c>
      <c r="BD157" s="31">
        <f t="shared" si="62"/>
        <v>0.86753449869822707</v>
      </c>
      <c r="BE157" s="31">
        <f t="shared" si="62"/>
        <v>0.48485761910504649</v>
      </c>
      <c r="BF157" s="21">
        <f t="shared" si="61"/>
        <v>0.40093399685874509</v>
      </c>
      <c r="BG157" s="21">
        <f t="shared" si="61"/>
        <v>0.38428974694593648</v>
      </c>
      <c r="BH157" s="21">
        <f t="shared" si="46"/>
        <v>0.21477625619531843</v>
      </c>
      <c r="BI157" s="3">
        <v>3</v>
      </c>
    </row>
    <row r="158" spans="1:61" s="3" customFormat="1" x14ac:dyDescent="0.15">
      <c r="A158" s="3">
        <v>103</v>
      </c>
      <c r="C158" s="29">
        <v>0.99270000000000003</v>
      </c>
      <c r="D158" s="29">
        <v>-4.41E-2</v>
      </c>
      <c r="E158" s="29">
        <v>-0.94860000000000011</v>
      </c>
      <c r="F158" s="29" t="str">
        <f t="shared" si="47"/>
        <v/>
      </c>
      <c r="G158" s="29" t="str">
        <f t="shared" si="47"/>
        <v/>
      </c>
      <c r="H158" s="29" t="str">
        <f t="shared" si="48"/>
        <v/>
      </c>
      <c r="I158" s="29" t="str">
        <f t="shared" si="48"/>
        <v/>
      </c>
      <c r="J158" s="29" t="str">
        <f t="shared" si="49"/>
        <v/>
      </c>
      <c r="K158" s="29" t="str">
        <f t="shared" si="49"/>
        <v/>
      </c>
      <c r="L158" s="29">
        <v>0.73660000000000003</v>
      </c>
      <c r="M158" s="29">
        <v>-0.10260000000000002</v>
      </c>
      <c r="N158" s="29">
        <v>-0.63400000000000001</v>
      </c>
      <c r="O158" s="29" t="str">
        <f t="shared" si="50"/>
        <v/>
      </c>
      <c r="P158" s="29" t="str">
        <f t="shared" si="50"/>
        <v/>
      </c>
      <c r="Q158" s="29" t="str">
        <f t="shared" si="51"/>
        <v/>
      </c>
      <c r="R158" s="29" t="str">
        <f t="shared" si="51"/>
        <v/>
      </c>
      <c r="S158" s="29" t="str">
        <f t="shared" si="52"/>
        <v/>
      </c>
      <c r="T158" s="29" t="str">
        <f t="shared" si="52"/>
        <v/>
      </c>
      <c r="U158" s="29">
        <v>0.01</v>
      </c>
      <c r="V158" s="29">
        <v>-0.01</v>
      </c>
      <c r="W158" s="29">
        <v>2.504</v>
      </c>
      <c r="X158" s="29">
        <v>0.19400000000000001</v>
      </c>
      <c r="Y158" s="29">
        <v>-2.698</v>
      </c>
      <c r="Z158" s="29" t="str">
        <f t="shared" si="53"/>
        <v/>
      </c>
      <c r="AA158" s="29" t="str">
        <f t="shared" si="53"/>
        <v/>
      </c>
      <c r="AB158" s="29" t="str">
        <f t="shared" si="54"/>
        <v/>
      </c>
      <c r="AC158" s="29" t="str">
        <f t="shared" si="54"/>
        <v/>
      </c>
      <c r="AD158" s="29" t="str">
        <f t="shared" si="55"/>
        <v/>
      </c>
      <c r="AE158" s="29" t="str">
        <f t="shared" si="55"/>
        <v/>
      </c>
      <c r="AF158" s="29">
        <v>0.3674</v>
      </c>
      <c r="AG158" s="29">
        <v>0.16660000000000003</v>
      </c>
      <c r="AH158" s="29">
        <v>-0.53400000000000003</v>
      </c>
      <c r="AI158" s="30"/>
      <c r="AJ158" s="30"/>
      <c r="AK158" s="29">
        <f t="shared" si="56"/>
        <v>0.3674</v>
      </c>
      <c r="AL158" s="29">
        <f t="shared" si="33"/>
        <v>-4.41E-2</v>
      </c>
      <c r="AM158" s="29">
        <f t="shared" si="34"/>
        <v>-0.10260000000000002</v>
      </c>
      <c r="AN158" s="29">
        <f t="shared" si="35"/>
        <v>-0.01</v>
      </c>
      <c r="AO158" s="29">
        <f t="shared" si="36"/>
        <v>0.19400000000000001</v>
      </c>
      <c r="AP158" s="29">
        <f t="shared" si="57"/>
        <v>0.16660000000000003</v>
      </c>
      <c r="AQ158" s="29">
        <f t="shared" si="37"/>
        <v>-4.41E-2</v>
      </c>
      <c r="AR158" s="29">
        <f t="shared" si="38"/>
        <v>-0.10260000000000002</v>
      </c>
      <c r="AS158" s="29">
        <f t="shared" si="39"/>
        <v>-0.01</v>
      </c>
      <c r="AT158" s="29">
        <f t="shared" si="40"/>
        <v>0.19400000000000001</v>
      </c>
      <c r="AU158" s="29">
        <f t="shared" si="58"/>
        <v>-0.53400000000000003</v>
      </c>
      <c r="AV158" s="29">
        <f t="shared" si="41"/>
        <v>-4.41E-2</v>
      </c>
      <c r="AW158" s="29">
        <f t="shared" si="42"/>
        <v>-0.10260000000000002</v>
      </c>
      <c r="AX158" s="29">
        <f t="shared" si="43"/>
        <v>-0.01</v>
      </c>
      <c r="AY158" s="29">
        <f t="shared" si="44"/>
        <v>0.19400000000000001</v>
      </c>
      <c r="AZ158" s="29">
        <f t="shared" si="45"/>
        <v>0.4047</v>
      </c>
      <c r="BA158" s="29">
        <f t="shared" si="59"/>
        <v>0.2039</v>
      </c>
      <c r="BB158" s="29">
        <f t="shared" si="60"/>
        <v>-0.49670000000000009</v>
      </c>
      <c r="BC158" s="31">
        <f t="shared" si="62"/>
        <v>1.4988527767686159</v>
      </c>
      <c r="BD158" s="31">
        <f t="shared" si="62"/>
        <v>1.2261755297721513</v>
      </c>
      <c r="BE158" s="31">
        <f t="shared" si="62"/>
        <v>0.60853551708494169</v>
      </c>
      <c r="BF158" s="21">
        <f t="shared" si="61"/>
        <v>0.4496247427890574</v>
      </c>
      <c r="BG158" s="21">
        <f t="shared" si="61"/>
        <v>0.36782722475027246</v>
      </c>
      <c r="BH158" s="21">
        <f t="shared" si="46"/>
        <v>0.18254803246067017</v>
      </c>
      <c r="BI158" s="3">
        <v>2</v>
      </c>
    </row>
    <row r="159" spans="1:61" s="3" customFormat="1" x14ac:dyDescent="0.15">
      <c r="A159" s="3">
        <v>104</v>
      </c>
      <c r="C159" s="29">
        <v>-0.57600000000000007</v>
      </c>
      <c r="D159" s="29">
        <v>0.59400000000000008</v>
      </c>
      <c r="E159" s="29">
        <v>-1.8000000000000002E-2</v>
      </c>
      <c r="F159" s="29" t="str">
        <f t="shared" si="47"/>
        <v/>
      </c>
      <c r="G159" s="29" t="str">
        <f t="shared" si="47"/>
        <v/>
      </c>
      <c r="H159" s="29" t="str">
        <f t="shared" si="48"/>
        <v/>
      </c>
      <c r="I159" s="29" t="str">
        <f t="shared" si="48"/>
        <v/>
      </c>
      <c r="J159" s="29" t="str">
        <f t="shared" si="49"/>
        <v/>
      </c>
      <c r="K159" s="29" t="str">
        <f t="shared" si="49"/>
        <v/>
      </c>
      <c r="L159" s="29">
        <v>0.68110000000000004</v>
      </c>
      <c r="M159" s="29">
        <v>0.50790000000000002</v>
      </c>
      <c r="N159" s="29">
        <v>-1.1890000000000001</v>
      </c>
      <c r="O159" s="29" t="str">
        <f t="shared" si="50"/>
        <v/>
      </c>
      <c r="P159" s="29" t="str">
        <f t="shared" si="50"/>
        <v/>
      </c>
      <c r="Q159" s="29" t="str">
        <f t="shared" si="51"/>
        <v/>
      </c>
      <c r="R159" s="29" t="str">
        <f t="shared" si="51"/>
        <v/>
      </c>
      <c r="S159" s="29" t="str">
        <f t="shared" si="52"/>
        <v/>
      </c>
      <c r="T159" s="29" t="str">
        <f t="shared" si="52"/>
        <v/>
      </c>
      <c r="U159" s="29">
        <v>3.1040000000000001</v>
      </c>
      <c r="V159" s="29">
        <v>-3.1040000000000001</v>
      </c>
      <c r="W159" s="29">
        <v>1.071</v>
      </c>
      <c r="X159" s="29">
        <v>-0.42799999999999999</v>
      </c>
      <c r="Y159" s="29">
        <v>-0.64300000000000002</v>
      </c>
      <c r="Z159" s="29" t="str">
        <f t="shared" si="53"/>
        <v/>
      </c>
      <c r="AA159" s="29" t="str">
        <f t="shared" si="53"/>
        <v/>
      </c>
      <c r="AB159" s="29" t="str">
        <f t="shared" si="54"/>
        <v/>
      </c>
      <c r="AC159" s="29" t="str">
        <f t="shared" si="54"/>
        <v/>
      </c>
      <c r="AD159" s="29" t="str">
        <f t="shared" si="55"/>
        <v/>
      </c>
      <c r="AE159" s="29" t="str">
        <f t="shared" si="55"/>
        <v/>
      </c>
      <c r="AF159" s="29">
        <v>0.97789999999999999</v>
      </c>
      <c r="AG159" s="29">
        <v>0.1111</v>
      </c>
      <c r="AH159" s="29">
        <v>-1.089</v>
      </c>
      <c r="AI159" s="30"/>
      <c r="AJ159" s="30"/>
      <c r="AK159" s="29">
        <f t="shared" si="56"/>
        <v>0.97789999999999999</v>
      </c>
      <c r="AL159" s="29">
        <f t="shared" si="33"/>
        <v>0.59400000000000008</v>
      </c>
      <c r="AM159" s="29">
        <f t="shared" si="34"/>
        <v>0.50790000000000002</v>
      </c>
      <c r="AN159" s="29">
        <f t="shared" si="35"/>
        <v>-3.1040000000000001</v>
      </c>
      <c r="AO159" s="29">
        <f t="shared" si="36"/>
        <v>-0.42799999999999999</v>
      </c>
      <c r="AP159" s="29">
        <f t="shared" si="57"/>
        <v>0.1111</v>
      </c>
      <c r="AQ159" s="29">
        <f t="shared" si="37"/>
        <v>0.59400000000000008</v>
      </c>
      <c r="AR159" s="29">
        <f t="shared" si="38"/>
        <v>0.50790000000000002</v>
      </c>
      <c r="AS159" s="29">
        <f t="shared" si="39"/>
        <v>-3.1040000000000001</v>
      </c>
      <c r="AT159" s="29">
        <f t="shared" si="40"/>
        <v>-0.42799999999999999</v>
      </c>
      <c r="AU159" s="29">
        <f t="shared" si="58"/>
        <v>-1.089</v>
      </c>
      <c r="AV159" s="29">
        <f t="shared" si="41"/>
        <v>0.59400000000000008</v>
      </c>
      <c r="AW159" s="29">
        <f t="shared" si="42"/>
        <v>0.50790000000000002</v>
      </c>
      <c r="AX159" s="29">
        <f t="shared" si="43"/>
        <v>-3.1040000000000001</v>
      </c>
      <c r="AY159" s="29">
        <f t="shared" si="44"/>
        <v>-0.42799999999999999</v>
      </c>
      <c r="AZ159" s="29">
        <f t="shared" si="45"/>
        <v>-1.4521999999999999</v>
      </c>
      <c r="BA159" s="29">
        <f t="shared" si="59"/>
        <v>-2.319</v>
      </c>
      <c r="BB159" s="29">
        <f t="shared" si="60"/>
        <v>-3.5190999999999999</v>
      </c>
      <c r="BC159" s="31">
        <f t="shared" si="62"/>
        <v>0.23405480070403328</v>
      </c>
      <c r="BD159" s="31">
        <f t="shared" si="62"/>
        <v>9.8371908343141731E-2</v>
      </c>
      <c r="BE159" s="31">
        <f t="shared" si="62"/>
        <v>2.9626086650911491E-2</v>
      </c>
      <c r="BF159" s="21">
        <f t="shared" si="61"/>
        <v>0.64646593945710085</v>
      </c>
      <c r="BG159" s="21">
        <f t="shared" si="61"/>
        <v>0.27170597634377452</v>
      </c>
      <c r="BH159" s="21">
        <f t="shared" si="46"/>
        <v>8.1828084199124629E-2</v>
      </c>
      <c r="BI159" s="3">
        <v>1</v>
      </c>
    </row>
    <row r="160" spans="1:61" s="3" customFormat="1" x14ac:dyDescent="0.15">
      <c r="A160" s="3">
        <v>105</v>
      </c>
      <c r="C160" s="29">
        <v>0.9909</v>
      </c>
      <c r="D160" s="29">
        <v>-7.6500000000000012E-2</v>
      </c>
      <c r="E160" s="29">
        <v>-0.91439999999999999</v>
      </c>
      <c r="F160" s="29" t="str">
        <f t="shared" si="47"/>
        <v/>
      </c>
      <c r="G160" s="29" t="str">
        <f t="shared" si="47"/>
        <v/>
      </c>
      <c r="H160" s="29" t="str">
        <f t="shared" si="48"/>
        <v/>
      </c>
      <c r="I160" s="29" t="str">
        <f t="shared" si="48"/>
        <v/>
      </c>
      <c r="J160" s="29" t="str">
        <f t="shared" si="49"/>
        <v/>
      </c>
      <c r="K160" s="29" t="str">
        <f t="shared" si="49"/>
        <v/>
      </c>
      <c r="L160" s="29">
        <v>0.83420000000000005</v>
      </c>
      <c r="M160" s="29">
        <v>0.34200000000000003</v>
      </c>
      <c r="N160" s="29">
        <v>-1.1762000000000001</v>
      </c>
      <c r="O160" s="29" t="str">
        <f t="shared" si="50"/>
        <v/>
      </c>
      <c r="P160" s="29" t="str">
        <f t="shared" si="50"/>
        <v/>
      </c>
      <c r="Q160" s="29" t="str">
        <f t="shared" si="51"/>
        <v/>
      </c>
      <c r="R160" s="29" t="str">
        <f t="shared" si="51"/>
        <v/>
      </c>
      <c r="S160" s="29" t="str">
        <f t="shared" si="52"/>
        <v/>
      </c>
      <c r="T160" s="29" t="str">
        <f t="shared" si="52"/>
        <v/>
      </c>
      <c r="U160" s="29">
        <v>0.01</v>
      </c>
      <c r="V160" s="29">
        <v>-0.01</v>
      </c>
      <c r="W160" s="29">
        <v>3.6920000000000002</v>
      </c>
      <c r="X160" s="29">
        <v>-0.89100000000000001</v>
      </c>
      <c r="Y160" s="29">
        <v>-2.802</v>
      </c>
      <c r="Z160" s="29" t="str">
        <f t="shared" si="53"/>
        <v/>
      </c>
      <c r="AA160" s="29" t="str">
        <f t="shared" si="53"/>
        <v/>
      </c>
      <c r="AB160" s="29" t="str">
        <f t="shared" si="54"/>
        <v/>
      </c>
      <c r="AC160" s="29" t="str">
        <f t="shared" si="54"/>
        <v/>
      </c>
      <c r="AD160" s="29" t="str">
        <f t="shared" si="55"/>
        <v/>
      </c>
      <c r="AE160" s="29" t="str">
        <f t="shared" si="55"/>
        <v/>
      </c>
      <c r="AF160" s="29">
        <v>-0.70620000000000005</v>
      </c>
      <c r="AG160" s="29">
        <v>0.26419999999999999</v>
      </c>
      <c r="AH160" s="29">
        <v>0.44200000000000006</v>
      </c>
      <c r="AI160" s="30"/>
      <c r="AJ160" s="30"/>
      <c r="AK160" s="29">
        <f t="shared" si="56"/>
        <v>-0.70620000000000005</v>
      </c>
      <c r="AL160" s="29">
        <f t="shared" si="33"/>
        <v>-7.6500000000000012E-2</v>
      </c>
      <c r="AM160" s="29">
        <f t="shared" si="34"/>
        <v>0.34200000000000003</v>
      </c>
      <c r="AN160" s="29">
        <f t="shared" si="35"/>
        <v>-0.01</v>
      </c>
      <c r="AO160" s="29">
        <f t="shared" si="36"/>
        <v>-0.89100000000000001</v>
      </c>
      <c r="AP160" s="29">
        <f t="shared" si="57"/>
        <v>0.26419999999999999</v>
      </c>
      <c r="AQ160" s="29">
        <f t="shared" si="37"/>
        <v>-7.6500000000000012E-2</v>
      </c>
      <c r="AR160" s="29">
        <f t="shared" si="38"/>
        <v>0.34200000000000003</v>
      </c>
      <c r="AS160" s="29">
        <f t="shared" si="39"/>
        <v>-0.01</v>
      </c>
      <c r="AT160" s="29">
        <f t="shared" si="40"/>
        <v>-0.89100000000000001</v>
      </c>
      <c r="AU160" s="29">
        <f t="shared" si="58"/>
        <v>0.44200000000000006</v>
      </c>
      <c r="AV160" s="29">
        <f t="shared" si="41"/>
        <v>-7.6500000000000012E-2</v>
      </c>
      <c r="AW160" s="29">
        <f t="shared" si="42"/>
        <v>0.34200000000000003</v>
      </c>
      <c r="AX160" s="29">
        <f t="shared" si="43"/>
        <v>-0.01</v>
      </c>
      <c r="AY160" s="29">
        <f t="shared" si="44"/>
        <v>-0.89100000000000001</v>
      </c>
      <c r="AZ160" s="29">
        <f t="shared" si="45"/>
        <v>-1.3417000000000001</v>
      </c>
      <c r="BA160" s="29">
        <f t="shared" si="59"/>
        <v>-0.37129999999999996</v>
      </c>
      <c r="BB160" s="29">
        <f t="shared" si="60"/>
        <v>-0.19350000000000001</v>
      </c>
      <c r="BC160" s="31">
        <f t="shared" si="62"/>
        <v>0.26140090909641361</v>
      </c>
      <c r="BD160" s="31">
        <f t="shared" si="62"/>
        <v>0.68983695942519385</v>
      </c>
      <c r="BE160" s="31">
        <f t="shared" si="62"/>
        <v>0.82406983619511087</v>
      </c>
      <c r="BF160" s="21">
        <f t="shared" si="61"/>
        <v>0.14724259259502551</v>
      </c>
      <c r="BG160" s="21">
        <f t="shared" si="61"/>
        <v>0.38857317950708131</v>
      </c>
      <c r="BH160" s="21">
        <f t="shared" si="46"/>
        <v>0.46418422789789321</v>
      </c>
      <c r="BI160" s="3">
        <v>1</v>
      </c>
    </row>
    <row r="161" spans="1:61" s="3" customFormat="1" x14ac:dyDescent="0.15">
      <c r="A161" s="3">
        <v>106</v>
      </c>
      <c r="C161" s="29">
        <v>0.32040000000000002</v>
      </c>
      <c r="D161" s="29">
        <v>-0.33929999999999999</v>
      </c>
      <c r="E161" s="29">
        <v>1.9799999999999998E-2</v>
      </c>
      <c r="F161" s="29" t="str">
        <f t="shared" si="47"/>
        <v/>
      </c>
      <c r="G161" s="29" t="str">
        <f t="shared" si="47"/>
        <v/>
      </c>
      <c r="H161" s="29" t="str">
        <f t="shared" si="48"/>
        <v/>
      </c>
      <c r="I161" s="29" t="str">
        <f t="shared" si="48"/>
        <v/>
      </c>
      <c r="J161" s="29" t="str">
        <f t="shared" si="49"/>
        <v/>
      </c>
      <c r="K161" s="29" t="str">
        <f t="shared" si="49"/>
        <v/>
      </c>
      <c r="L161" s="29">
        <v>0.73510000000000009</v>
      </c>
      <c r="M161" s="29">
        <v>-8.6100000000000065E-2</v>
      </c>
      <c r="N161" s="29">
        <v>-0.64900000000000002</v>
      </c>
      <c r="O161" s="29" t="str">
        <f t="shared" si="50"/>
        <v/>
      </c>
      <c r="P161" s="29" t="str">
        <f t="shared" si="50"/>
        <v/>
      </c>
      <c r="Q161" s="29" t="str">
        <f t="shared" si="51"/>
        <v/>
      </c>
      <c r="R161" s="29" t="str">
        <f t="shared" si="51"/>
        <v/>
      </c>
      <c r="S161" s="29" t="str">
        <f t="shared" si="52"/>
        <v/>
      </c>
      <c r="T161" s="29" t="str">
        <f t="shared" si="52"/>
        <v/>
      </c>
      <c r="U161" s="29">
        <v>0.01</v>
      </c>
      <c r="V161" s="29">
        <v>-0.01</v>
      </c>
      <c r="W161" s="29">
        <v>1.391</v>
      </c>
      <c r="X161" s="29">
        <v>-0.69899999999999995</v>
      </c>
      <c r="Y161" s="29">
        <v>-0.69199999999999995</v>
      </c>
      <c r="Z161" s="29" t="str">
        <f t="shared" si="53"/>
        <v/>
      </c>
      <c r="AA161" s="29" t="str">
        <f t="shared" si="53"/>
        <v/>
      </c>
      <c r="AB161" s="29" t="str">
        <f t="shared" si="54"/>
        <v/>
      </c>
      <c r="AC161" s="29" t="str">
        <f t="shared" si="54"/>
        <v/>
      </c>
      <c r="AD161" s="29" t="str">
        <f t="shared" si="55"/>
        <v/>
      </c>
      <c r="AE161" s="29" t="str">
        <f t="shared" si="55"/>
        <v/>
      </c>
      <c r="AF161" s="29">
        <v>0.38390000000000002</v>
      </c>
      <c r="AG161" s="29">
        <v>0.16510000000000002</v>
      </c>
      <c r="AH161" s="29">
        <v>-0.54900000000000004</v>
      </c>
      <c r="AI161" s="30"/>
      <c r="AJ161" s="30"/>
      <c r="AK161" s="29">
        <f t="shared" si="56"/>
        <v>0.38390000000000002</v>
      </c>
      <c r="AL161" s="29">
        <f t="shared" si="33"/>
        <v>-0.33929999999999999</v>
      </c>
      <c r="AM161" s="29">
        <f t="shared" si="34"/>
        <v>-8.6100000000000065E-2</v>
      </c>
      <c r="AN161" s="29">
        <f t="shared" si="35"/>
        <v>-0.01</v>
      </c>
      <c r="AO161" s="29">
        <f t="shared" si="36"/>
        <v>-0.69899999999999995</v>
      </c>
      <c r="AP161" s="29">
        <f t="shared" si="57"/>
        <v>0.16510000000000002</v>
      </c>
      <c r="AQ161" s="29">
        <f t="shared" si="37"/>
        <v>-0.33929999999999999</v>
      </c>
      <c r="AR161" s="29">
        <f t="shared" si="38"/>
        <v>-8.6100000000000065E-2</v>
      </c>
      <c r="AS161" s="29">
        <f t="shared" si="39"/>
        <v>-0.01</v>
      </c>
      <c r="AT161" s="29">
        <f t="shared" si="40"/>
        <v>-0.69899999999999995</v>
      </c>
      <c r="AU161" s="29">
        <f t="shared" si="58"/>
        <v>-0.54900000000000004</v>
      </c>
      <c r="AV161" s="29">
        <f t="shared" si="41"/>
        <v>-0.33929999999999999</v>
      </c>
      <c r="AW161" s="29">
        <f t="shared" si="42"/>
        <v>-8.6100000000000065E-2</v>
      </c>
      <c r="AX161" s="29">
        <f t="shared" si="43"/>
        <v>-0.01</v>
      </c>
      <c r="AY161" s="29">
        <f t="shared" si="44"/>
        <v>-0.69899999999999995</v>
      </c>
      <c r="AZ161" s="29">
        <f t="shared" si="45"/>
        <v>-0.75049999999999994</v>
      </c>
      <c r="BA161" s="29">
        <f t="shared" si="59"/>
        <v>-0.96930000000000005</v>
      </c>
      <c r="BB161" s="29">
        <f t="shared" si="60"/>
        <v>-1.6834000000000002</v>
      </c>
      <c r="BC161" s="31">
        <f t="shared" si="62"/>
        <v>0.47213042850062359</v>
      </c>
      <c r="BD161" s="31">
        <f t="shared" si="62"/>
        <v>0.37934848912709024</v>
      </c>
      <c r="BE161" s="31">
        <f t="shared" si="62"/>
        <v>0.18574138054262068</v>
      </c>
      <c r="BF161" s="21">
        <f t="shared" si="61"/>
        <v>0.45518818840459035</v>
      </c>
      <c r="BG161" s="21">
        <f t="shared" si="61"/>
        <v>0.36573569741766937</v>
      </c>
      <c r="BH161" s="21">
        <f t="shared" si="46"/>
        <v>0.17907611417774033</v>
      </c>
      <c r="BI161" s="3">
        <v>3</v>
      </c>
    </row>
    <row r="162" spans="1:61" s="3" customFormat="1" x14ac:dyDescent="0.15">
      <c r="A162" s="3">
        <v>107</v>
      </c>
      <c r="C162" s="29">
        <v>0.40590000000000004</v>
      </c>
      <c r="D162" s="29">
        <v>0.34379999999999999</v>
      </c>
      <c r="E162" s="29">
        <v>-0.74970000000000003</v>
      </c>
      <c r="F162" s="29" t="str">
        <f t="shared" si="47"/>
        <v/>
      </c>
      <c r="G162" s="29" t="str">
        <f t="shared" si="47"/>
        <v/>
      </c>
      <c r="H162" s="29" t="str">
        <f t="shared" si="48"/>
        <v/>
      </c>
      <c r="I162" s="29" t="str">
        <f t="shared" si="48"/>
        <v/>
      </c>
      <c r="J162" s="29" t="str">
        <f t="shared" si="49"/>
        <v/>
      </c>
      <c r="K162" s="29" t="str">
        <f t="shared" si="49"/>
        <v/>
      </c>
      <c r="L162" s="29">
        <v>0.76529999999999998</v>
      </c>
      <c r="M162" s="29">
        <v>0.76529999999999998</v>
      </c>
      <c r="N162" s="29">
        <v>-1.5306</v>
      </c>
      <c r="O162" s="29" t="str">
        <f t="shared" si="50"/>
        <v/>
      </c>
      <c r="P162" s="29" t="str">
        <f t="shared" si="50"/>
        <v/>
      </c>
      <c r="Q162" s="29" t="str">
        <f t="shared" si="51"/>
        <v/>
      </c>
      <c r="R162" s="29" t="str">
        <f t="shared" si="51"/>
        <v/>
      </c>
      <c r="S162" s="29" t="str">
        <f t="shared" si="52"/>
        <v/>
      </c>
      <c r="T162" s="29" t="str">
        <f t="shared" si="52"/>
        <v/>
      </c>
      <c r="U162" s="29">
        <v>0.01</v>
      </c>
      <c r="V162" s="29">
        <v>-0.01</v>
      </c>
      <c r="W162" s="29">
        <v>0.94899999999999995</v>
      </c>
      <c r="X162" s="29">
        <v>4.0000000000000001E-3</v>
      </c>
      <c r="Y162" s="29">
        <v>-0.95299999999999996</v>
      </c>
      <c r="Z162" s="29" t="str">
        <f t="shared" si="53"/>
        <v/>
      </c>
      <c r="AA162" s="29" t="str">
        <f t="shared" si="53"/>
        <v/>
      </c>
      <c r="AB162" s="29" t="str">
        <f t="shared" si="54"/>
        <v/>
      </c>
      <c r="AC162" s="29" t="str">
        <f t="shared" si="54"/>
        <v/>
      </c>
      <c r="AD162" s="29" t="str">
        <f t="shared" si="55"/>
        <v/>
      </c>
      <c r="AE162" s="29" t="str">
        <f t="shared" si="55"/>
        <v/>
      </c>
      <c r="AF162" s="29">
        <v>1.2353000000000001</v>
      </c>
      <c r="AG162" s="29">
        <v>8.77E-2</v>
      </c>
      <c r="AH162" s="29">
        <v>-1.323</v>
      </c>
      <c r="AI162" s="30"/>
      <c r="AJ162" s="30"/>
      <c r="AK162" s="29">
        <f t="shared" si="56"/>
        <v>1.2353000000000001</v>
      </c>
      <c r="AL162" s="29">
        <f t="shared" si="33"/>
        <v>0.34379999999999999</v>
      </c>
      <c r="AM162" s="29">
        <f t="shared" si="34"/>
        <v>0.76529999999999998</v>
      </c>
      <c r="AN162" s="29">
        <f t="shared" si="35"/>
        <v>-0.01</v>
      </c>
      <c r="AO162" s="29">
        <f t="shared" si="36"/>
        <v>4.0000000000000001E-3</v>
      </c>
      <c r="AP162" s="29">
        <f t="shared" si="57"/>
        <v>8.77E-2</v>
      </c>
      <c r="AQ162" s="29">
        <f t="shared" si="37"/>
        <v>0.34379999999999999</v>
      </c>
      <c r="AR162" s="29">
        <f t="shared" si="38"/>
        <v>0.76529999999999998</v>
      </c>
      <c r="AS162" s="29">
        <f t="shared" si="39"/>
        <v>-0.01</v>
      </c>
      <c r="AT162" s="29">
        <f t="shared" si="40"/>
        <v>4.0000000000000001E-3</v>
      </c>
      <c r="AU162" s="29">
        <f t="shared" si="58"/>
        <v>-1.323</v>
      </c>
      <c r="AV162" s="29">
        <f t="shared" si="41"/>
        <v>0.34379999999999999</v>
      </c>
      <c r="AW162" s="29">
        <f t="shared" si="42"/>
        <v>0.76529999999999998</v>
      </c>
      <c r="AX162" s="29">
        <f t="shared" si="43"/>
        <v>-0.01</v>
      </c>
      <c r="AY162" s="29">
        <f t="shared" si="44"/>
        <v>4.0000000000000001E-3</v>
      </c>
      <c r="AZ162" s="29">
        <f t="shared" si="45"/>
        <v>2.3384</v>
      </c>
      <c r="BA162" s="29">
        <f t="shared" si="59"/>
        <v>1.1908000000000001</v>
      </c>
      <c r="BB162" s="29">
        <f t="shared" si="60"/>
        <v>-0.21989999999999998</v>
      </c>
      <c r="BC162" s="31">
        <f t="shared" si="62"/>
        <v>10.364639865130185</v>
      </c>
      <c r="BD162" s="31">
        <f t="shared" si="62"/>
        <v>3.289711924495565</v>
      </c>
      <c r="BE162" s="31">
        <f t="shared" si="62"/>
        <v>0.80259905385500252</v>
      </c>
      <c r="BF162" s="21">
        <f t="shared" si="61"/>
        <v>0.71693125177941908</v>
      </c>
      <c r="BG162" s="21">
        <f t="shared" si="61"/>
        <v>0.22755226604225706</v>
      </c>
      <c r="BH162" s="21">
        <f t="shared" si="46"/>
        <v>5.5516482178323806E-2</v>
      </c>
      <c r="BI162" s="3">
        <v>1</v>
      </c>
    </row>
    <row r="163" spans="1:61" s="3" customFormat="1" x14ac:dyDescent="0.15">
      <c r="A163" s="3">
        <v>108</v>
      </c>
      <c r="C163" s="29">
        <v>8.9100000000000013E-2</v>
      </c>
      <c r="D163" s="29">
        <v>-0.24210000000000001</v>
      </c>
      <c r="E163" s="29">
        <v>0.15300000000000002</v>
      </c>
      <c r="F163" s="29" t="str">
        <f t="shared" si="47"/>
        <v/>
      </c>
      <c r="G163" s="29" t="str">
        <f t="shared" si="47"/>
        <v/>
      </c>
      <c r="H163" s="29" t="str">
        <f t="shared" si="48"/>
        <v/>
      </c>
      <c r="I163" s="29" t="str">
        <f t="shared" si="48"/>
        <v/>
      </c>
      <c r="J163" s="29" t="str">
        <f t="shared" si="49"/>
        <v/>
      </c>
      <c r="K163" s="29" t="str">
        <f t="shared" si="49"/>
        <v/>
      </c>
      <c r="L163" s="29">
        <v>0.73520000000000008</v>
      </c>
      <c r="M163" s="29">
        <v>-8.7200000000000055E-2</v>
      </c>
      <c r="N163" s="29">
        <v>-0.64800000000000002</v>
      </c>
      <c r="O163" s="29" t="str">
        <f t="shared" si="50"/>
        <v/>
      </c>
      <c r="P163" s="29" t="str">
        <f t="shared" si="50"/>
        <v/>
      </c>
      <c r="Q163" s="29" t="str">
        <f t="shared" si="51"/>
        <v/>
      </c>
      <c r="R163" s="29" t="str">
        <f t="shared" si="51"/>
        <v/>
      </c>
      <c r="S163" s="29" t="str">
        <f t="shared" si="52"/>
        <v/>
      </c>
      <c r="T163" s="29" t="str">
        <f t="shared" si="52"/>
        <v/>
      </c>
      <c r="U163" s="29">
        <v>0.01</v>
      </c>
      <c r="V163" s="29">
        <v>-0.01</v>
      </c>
      <c r="W163" s="29">
        <v>2.9660000000000002</v>
      </c>
      <c r="X163" s="29">
        <v>-0.217</v>
      </c>
      <c r="Y163" s="29">
        <v>-2.75</v>
      </c>
      <c r="Z163" s="29" t="str">
        <f t="shared" si="53"/>
        <v/>
      </c>
      <c r="AA163" s="29" t="str">
        <f t="shared" si="53"/>
        <v/>
      </c>
      <c r="AB163" s="29" t="str">
        <f t="shared" si="54"/>
        <v/>
      </c>
      <c r="AC163" s="29" t="str">
        <f t="shared" si="54"/>
        <v/>
      </c>
      <c r="AD163" s="29" t="str">
        <f t="shared" si="55"/>
        <v/>
      </c>
      <c r="AE163" s="29" t="str">
        <f t="shared" si="55"/>
        <v/>
      </c>
      <c r="AF163" s="29">
        <v>0.38280000000000003</v>
      </c>
      <c r="AG163" s="29">
        <v>0.16520000000000001</v>
      </c>
      <c r="AH163" s="29">
        <v>-0.54800000000000004</v>
      </c>
      <c r="AI163" s="30"/>
      <c r="AJ163" s="30"/>
      <c r="AK163" s="29">
        <f t="shared" si="56"/>
        <v>0.38280000000000003</v>
      </c>
      <c r="AL163" s="29">
        <f t="shared" si="33"/>
        <v>-0.24210000000000001</v>
      </c>
      <c r="AM163" s="29">
        <f t="shared" si="34"/>
        <v>-8.7200000000000055E-2</v>
      </c>
      <c r="AN163" s="29">
        <f t="shared" si="35"/>
        <v>-0.01</v>
      </c>
      <c r="AO163" s="29">
        <f t="shared" si="36"/>
        <v>-0.217</v>
      </c>
      <c r="AP163" s="29">
        <f t="shared" si="57"/>
        <v>0.16520000000000001</v>
      </c>
      <c r="AQ163" s="29">
        <f t="shared" si="37"/>
        <v>-0.24210000000000001</v>
      </c>
      <c r="AR163" s="29">
        <f t="shared" si="38"/>
        <v>-8.7200000000000055E-2</v>
      </c>
      <c r="AS163" s="29">
        <f t="shared" si="39"/>
        <v>-0.01</v>
      </c>
      <c r="AT163" s="29">
        <f t="shared" si="40"/>
        <v>-0.217</v>
      </c>
      <c r="AU163" s="29">
        <f t="shared" si="58"/>
        <v>-0.54800000000000004</v>
      </c>
      <c r="AV163" s="29">
        <f t="shared" si="41"/>
        <v>-0.24210000000000001</v>
      </c>
      <c r="AW163" s="29">
        <f t="shared" si="42"/>
        <v>-8.7200000000000055E-2</v>
      </c>
      <c r="AX163" s="29">
        <f t="shared" si="43"/>
        <v>-0.01</v>
      </c>
      <c r="AY163" s="29">
        <f t="shared" si="44"/>
        <v>-0.217</v>
      </c>
      <c r="AZ163" s="29">
        <f t="shared" si="45"/>
        <v>-0.17350000000000004</v>
      </c>
      <c r="BA163" s="29">
        <f t="shared" si="59"/>
        <v>-0.39110000000000006</v>
      </c>
      <c r="BB163" s="29">
        <f t="shared" si="60"/>
        <v>-1.1043000000000001</v>
      </c>
      <c r="BC163" s="31">
        <f t="shared" si="62"/>
        <v>0.84071715116188117</v>
      </c>
      <c r="BD163" s="31">
        <f t="shared" si="62"/>
        <v>0.67631252140547327</v>
      </c>
      <c r="BE163" s="31">
        <f t="shared" si="62"/>
        <v>0.33144281102515405</v>
      </c>
      <c r="BF163" s="21">
        <f t="shared" si="61"/>
        <v>0.45481723889551573</v>
      </c>
      <c r="BG163" s="21">
        <f t="shared" si="61"/>
        <v>0.36587643441197409</v>
      </c>
      <c r="BH163" s="21">
        <f t="shared" si="46"/>
        <v>0.17930632669251023</v>
      </c>
      <c r="BI163" s="3">
        <v>1</v>
      </c>
    </row>
    <row r="164" spans="1:61" s="3" customFormat="1" x14ac:dyDescent="0.15">
      <c r="A164" s="3">
        <v>109</v>
      </c>
      <c r="C164" s="29">
        <v>2.1915</v>
      </c>
      <c r="D164" s="29">
        <v>-0.70200000000000007</v>
      </c>
      <c r="E164" s="29">
        <v>-1.4895</v>
      </c>
      <c r="F164" s="29" t="str">
        <f t="shared" si="47"/>
        <v/>
      </c>
      <c r="G164" s="29" t="str">
        <f t="shared" si="47"/>
        <v/>
      </c>
      <c r="H164" s="29" t="str">
        <f t="shared" si="48"/>
        <v/>
      </c>
      <c r="I164" s="29" t="str">
        <f t="shared" si="48"/>
        <v/>
      </c>
      <c r="J164" s="29" t="str">
        <f t="shared" si="49"/>
        <v/>
      </c>
      <c r="K164" s="29" t="str">
        <f t="shared" si="49"/>
        <v/>
      </c>
      <c r="L164" s="29">
        <v>0.7370000000000001</v>
      </c>
      <c r="M164" s="29">
        <v>-0.1070000000000001</v>
      </c>
      <c r="N164" s="29">
        <v>-0.63</v>
      </c>
      <c r="O164" s="29" t="str">
        <f t="shared" si="50"/>
        <v/>
      </c>
      <c r="P164" s="29" t="str">
        <f t="shared" si="50"/>
        <v/>
      </c>
      <c r="Q164" s="29" t="str">
        <f t="shared" si="51"/>
        <v/>
      </c>
      <c r="R164" s="29" t="str">
        <f t="shared" si="51"/>
        <v/>
      </c>
      <c r="S164" s="29" t="str">
        <f t="shared" si="52"/>
        <v/>
      </c>
      <c r="T164" s="29" t="str">
        <f t="shared" si="52"/>
        <v/>
      </c>
      <c r="U164" s="29">
        <v>0.01</v>
      </c>
      <c r="V164" s="29">
        <v>-0.01</v>
      </c>
      <c r="W164" s="29">
        <v>0.92900000000000005</v>
      </c>
      <c r="X164" s="29">
        <v>-0.32600000000000001</v>
      </c>
      <c r="Y164" s="29">
        <v>-0.60199999999999998</v>
      </c>
      <c r="Z164" s="29" t="str">
        <f t="shared" si="53"/>
        <v/>
      </c>
      <c r="AA164" s="29" t="str">
        <f t="shared" si="53"/>
        <v/>
      </c>
      <c r="AB164" s="29" t="str">
        <f t="shared" si="54"/>
        <v/>
      </c>
      <c r="AC164" s="29" t="str">
        <f t="shared" si="54"/>
        <v/>
      </c>
      <c r="AD164" s="29" t="str">
        <f t="shared" si="55"/>
        <v/>
      </c>
      <c r="AE164" s="29" t="str">
        <f t="shared" si="55"/>
        <v/>
      </c>
      <c r="AF164" s="29">
        <v>0.36299999999999999</v>
      </c>
      <c r="AG164" s="29">
        <v>0.16700000000000001</v>
      </c>
      <c r="AH164" s="29">
        <v>-0.53</v>
      </c>
      <c r="AI164" s="30"/>
      <c r="AJ164" s="30"/>
      <c r="AK164" s="29">
        <f t="shared" si="56"/>
        <v>0.36299999999999999</v>
      </c>
      <c r="AL164" s="29">
        <f t="shared" si="33"/>
        <v>-0.70200000000000007</v>
      </c>
      <c r="AM164" s="29">
        <f t="shared" si="34"/>
        <v>-0.1070000000000001</v>
      </c>
      <c r="AN164" s="29">
        <f t="shared" si="35"/>
        <v>-0.01</v>
      </c>
      <c r="AO164" s="29">
        <f t="shared" si="36"/>
        <v>-0.32600000000000001</v>
      </c>
      <c r="AP164" s="29">
        <f t="shared" si="57"/>
        <v>0.16700000000000001</v>
      </c>
      <c r="AQ164" s="29">
        <f t="shared" si="37"/>
        <v>-0.70200000000000007</v>
      </c>
      <c r="AR164" s="29">
        <f t="shared" si="38"/>
        <v>-0.1070000000000001</v>
      </c>
      <c r="AS164" s="29">
        <f t="shared" si="39"/>
        <v>-0.01</v>
      </c>
      <c r="AT164" s="29">
        <f t="shared" si="40"/>
        <v>-0.32600000000000001</v>
      </c>
      <c r="AU164" s="29">
        <f t="shared" si="58"/>
        <v>-0.53</v>
      </c>
      <c r="AV164" s="29">
        <f t="shared" si="41"/>
        <v>-0.70200000000000007</v>
      </c>
      <c r="AW164" s="29">
        <f t="shared" si="42"/>
        <v>-0.1070000000000001</v>
      </c>
      <c r="AX164" s="29">
        <f t="shared" si="43"/>
        <v>-0.01</v>
      </c>
      <c r="AY164" s="29">
        <f t="shared" si="44"/>
        <v>-0.32600000000000001</v>
      </c>
      <c r="AZ164" s="29">
        <f t="shared" si="45"/>
        <v>-0.78200000000000025</v>
      </c>
      <c r="BA164" s="29">
        <f t="shared" si="59"/>
        <v>-0.9780000000000002</v>
      </c>
      <c r="BB164" s="29">
        <f t="shared" si="60"/>
        <v>-1.6750000000000005</v>
      </c>
      <c r="BC164" s="31">
        <f t="shared" si="62"/>
        <v>0.45749011548373308</v>
      </c>
      <c r="BD164" s="31">
        <f t="shared" si="62"/>
        <v>0.37606247217196509</v>
      </c>
      <c r="BE164" s="31">
        <f t="shared" si="62"/>
        <v>0.18730817948195694</v>
      </c>
      <c r="BF164" s="21">
        <f t="shared" si="61"/>
        <v>0.44814153918998056</v>
      </c>
      <c r="BG164" s="21">
        <f t="shared" si="61"/>
        <v>0.36837782808167807</v>
      </c>
      <c r="BH164" s="21">
        <f t="shared" si="46"/>
        <v>0.18348063272834139</v>
      </c>
      <c r="BI164" s="3">
        <v>2</v>
      </c>
    </row>
    <row r="165" spans="1:61" s="3" customFormat="1" x14ac:dyDescent="0.15">
      <c r="A165" s="3">
        <v>110</v>
      </c>
      <c r="C165" s="29">
        <v>0.57779999999999998</v>
      </c>
      <c r="D165" s="29">
        <v>0.19259999999999999</v>
      </c>
      <c r="E165" s="29">
        <v>-0.77129999999999999</v>
      </c>
      <c r="F165" s="29" t="str">
        <f t="shared" si="47"/>
        <v/>
      </c>
      <c r="G165" s="29" t="str">
        <f t="shared" si="47"/>
        <v/>
      </c>
      <c r="H165" s="29" t="str">
        <f t="shared" si="48"/>
        <v/>
      </c>
      <c r="I165" s="29" t="str">
        <f t="shared" si="48"/>
        <v/>
      </c>
      <c r="J165" s="29" t="str">
        <f t="shared" si="49"/>
        <v/>
      </c>
      <c r="K165" s="29" t="str">
        <f t="shared" si="49"/>
        <v/>
      </c>
      <c r="L165" s="29">
        <v>1.5848</v>
      </c>
      <c r="M165" s="29">
        <v>1.5848</v>
      </c>
      <c r="N165" s="29">
        <v>-3.1696</v>
      </c>
      <c r="O165" s="29" t="str">
        <f t="shared" si="50"/>
        <v/>
      </c>
      <c r="P165" s="29" t="str">
        <f t="shared" si="50"/>
        <v/>
      </c>
      <c r="Q165" s="29" t="str">
        <f t="shared" si="51"/>
        <v/>
      </c>
      <c r="R165" s="29" t="str">
        <f t="shared" si="51"/>
        <v/>
      </c>
      <c r="S165" s="29" t="str">
        <f t="shared" si="52"/>
        <v/>
      </c>
      <c r="T165" s="29" t="str">
        <f t="shared" si="52"/>
        <v/>
      </c>
      <c r="U165" s="29">
        <v>0.01</v>
      </c>
      <c r="V165" s="29">
        <v>-0.01</v>
      </c>
      <c r="W165" s="29">
        <v>1.008</v>
      </c>
      <c r="X165" s="29">
        <v>1.3779999999999999</v>
      </c>
      <c r="Y165" s="29">
        <v>-2.3860000000000001</v>
      </c>
      <c r="Z165" s="29" t="str">
        <f t="shared" si="53"/>
        <v/>
      </c>
      <c r="AA165" s="29" t="str">
        <f t="shared" si="53"/>
        <v/>
      </c>
      <c r="AB165" s="29" t="str">
        <f t="shared" si="54"/>
        <v/>
      </c>
      <c r="AC165" s="29" t="str">
        <f t="shared" si="54"/>
        <v/>
      </c>
      <c r="AD165" s="29" t="str">
        <f t="shared" si="55"/>
        <v/>
      </c>
      <c r="AE165" s="29" t="str">
        <f t="shared" si="55"/>
        <v/>
      </c>
      <c r="AF165" s="29">
        <v>2.0548000000000002</v>
      </c>
      <c r="AG165" s="29">
        <v>1.319999999999999E-2</v>
      </c>
      <c r="AH165" s="29">
        <v>-2.0680000000000001</v>
      </c>
      <c r="AI165" s="30"/>
      <c r="AJ165" s="30"/>
      <c r="AK165" s="29">
        <f t="shared" si="56"/>
        <v>2.0548000000000002</v>
      </c>
      <c r="AL165" s="29">
        <f t="shared" si="33"/>
        <v>0.19259999999999999</v>
      </c>
      <c r="AM165" s="29">
        <f t="shared" si="34"/>
        <v>1.5848</v>
      </c>
      <c r="AN165" s="29">
        <f t="shared" si="35"/>
        <v>-0.01</v>
      </c>
      <c r="AO165" s="29">
        <f t="shared" si="36"/>
        <v>1.3779999999999999</v>
      </c>
      <c r="AP165" s="29">
        <f t="shared" si="57"/>
        <v>1.319999999999999E-2</v>
      </c>
      <c r="AQ165" s="29">
        <f t="shared" si="37"/>
        <v>0.19259999999999999</v>
      </c>
      <c r="AR165" s="29">
        <f t="shared" si="38"/>
        <v>1.5848</v>
      </c>
      <c r="AS165" s="29">
        <f t="shared" si="39"/>
        <v>-0.01</v>
      </c>
      <c r="AT165" s="29">
        <f t="shared" si="40"/>
        <v>1.3779999999999999</v>
      </c>
      <c r="AU165" s="29">
        <f t="shared" si="58"/>
        <v>-2.0680000000000001</v>
      </c>
      <c r="AV165" s="29">
        <f t="shared" si="41"/>
        <v>0.19259999999999999</v>
      </c>
      <c r="AW165" s="29">
        <f t="shared" si="42"/>
        <v>1.5848</v>
      </c>
      <c r="AX165" s="29">
        <f t="shared" si="43"/>
        <v>-0.01</v>
      </c>
      <c r="AY165" s="29">
        <f t="shared" si="44"/>
        <v>1.3779999999999999</v>
      </c>
      <c r="AZ165" s="29">
        <f t="shared" si="45"/>
        <v>5.2002000000000006</v>
      </c>
      <c r="BA165" s="29">
        <f t="shared" si="59"/>
        <v>3.1585999999999999</v>
      </c>
      <c r="BB165" s="29">
        <f t="shared" si="60"/>
        <v>1.0773999999999999</v>
      </c>
      <c r="BC165" s="31">
        <f t="shared" si="62"/>
        <v>181.30849994921286</v>
      </c>
      <c r="BD165" s="31">
        <f t="shared" si="62"/>
        <v>23.537620183175587</v>
      </c>
      <c r="BE165" s="31">
        <f t="shared" si="62"/>
        <v>2.9370333286292918</v>
      </c>
      <c r="BF165" s="21">
        <f t="shared" si="61"/>
        <v>0.87258517800495405</v>
      </c>
      <c r="BG165" s="21">
        <f t="shared" si="61"/>
        <v>0.11327973317909763</v>
      </c>
      <c r="BH165" s="21">
        <f t="shared" si="46"/>
        <v>1.4135088815948254E-2</v>
      </c>
      <c r="BI165" s="3">
        <v>1</v>
      </c>
    </row>
    <row r="166" spans="1:61" s="3" customFormat="1" x14ac:dyDescent="0.15">
      <c r="A166" s="3">
        <v>111</v>
      </c>
      <c r="C166" s="29">
        <v>-0.68130000000000002</v>
      </c>
      <c r="D166" s="29">
        <v>0.40679999999999999</v>
      </c>
      <c r="E166" s="29">
        <v>0.27450000000000002</v>
      </c>
      <c r="F166" s="29" t="str">
        <f t="shared" si="47"/>
        <v/>
      </c>
      <c r="G166" s="29" t="str">
        <f t="shared" si="47"/>
        <v/>
      </c>
      <c r="H166" s="29" t="str">
        <f t="shared" si="48"/>
        <v/>
      </c>
      <c r="I166" s="29" t="str">
        <f t="shared" si="48"/>
        <v/>
      </c>
      <c r="J166" s="29" t="str">
        <f t="shared" si="49"/>
        <v/>
      </c>
      <c r="K166" s="29" t="str">
        <f t="shared" si="49"/>
        <v/>
      </c>
      <c r="L166" s="29">
        <v>0.7409</v>
      </c>
      <c r="M166" s="29">
        <v>-0.14990000000000003</v>
      </c>
      <c r="N166" s="29">
        <v>-0.59099999999999997</v>
      </c>
      <c r="O166" s="29" t="str">
        <f t="shared" si="50"/>
        <v/>
      </c>
      <c r="P166" s="29" t="str">
        <f t="shared" si="50"/>
        <v/>
      </c>
      <c r="Q166" s="29" t="str">
        <f t="shared" si="51"/>
        <v/>
      </c>
      <c r="R166" s="29" t="str">
        <f t="shared" si="51"/>
        <v/>
      </c>
      <c r="S166" s="29" t="str">
        <f t="shared" si="52"/>
        <v/>
      </c>
      <c r="T166" s="29" t="str">
        <f t="shared" si="52"/>
        <v/>
      </c>
      <c r="U166" s="29">
        <v>0.01</v>
      </c>
      <c r="V166" s="29">
        <v>-0.01</v>
      </c>
      <c r="W166" s="29">
        <v>0.191</v>
      </c>
      <c r="X166" s="29">
        <v>0.57999999999999996</v>
      </c>
      <c r="Y166" s="29">
        <v>-0.77100000000000002</v>
      </c>
      <c r="Z166" s="29" t="str">
        <f t="shared" si="53"/>
        <v/>
      </c>
      <c r="AA166" s="29" t="str">
        <f t="shared" si="53"/>
        <v/>
      </c>
      <c r="AB166" s="29" t="str">
        <f t="shared" si="54"/>
        <v/>
      </c>
      <c r="AC166" s="29" t="str">
        <f t="shared" si="54"/>
        <v/>
      </c>
      <c r="AD166" s="29" t="str">
        <f t="shared" si="55"/>
        <v/>
      </c>
      <c r="AE166" s="29" t="str">
        <f t="shared" si="55"/>
        <v/>
      </c>
      <c r="AF166" s="29">
        <v>0.3201</v>
      </c>
      <c r="AG166" s="29">
        <v>0.1709</v>
      </c>
      <c r="AH166" s="29">
        <v>-0.49099999999999999</v>
      </c>
      <c r="AI166" s="30"/>
      <c r="AJ166" s="30"/>
      <c r="AK166" s="29">
        <f t="shared" si="56"/>
        <v>0.3201</v>
      </c>
      <c r="AL166" s="29">
        <f t="shared" si="33"/>
        <v>0.40679999999999999</v>
      </c>
      <c r="AM166" s="29">
        <f t="shared" si="34"/>
        <v>-0.14990000000000003</v>
      </c>
      <c r="AN166" s="29">
        <f t="shared" si="35"/>
        <v>-0.01</v>
      </c>
      <c r="AO166" s="29">
        <f t="shared" si="36"/>
        <v>0.57999999999999996</v>
      </c>
      <c r="AP166" s="29">
        <f t="shared" si="57"/>
        <v>0.1709</v>
      </c>
      <c r="AQ166" s="29">
        <f t="shared" si="37"/>
        <v>0.40679999999999999</v>
      </c>
      <c r="AR166" s="29">
        <f t="shared" si="38"/>
        <v>-0.14990000000000003</v>
      </c>
      <c r="AS166" s="29">
        <f t="shared" si="39"/>
        <v>-0.01</v>
      </c>
      <c r="AT166" s="29">
        <f t="shared" si="40"/>
        <v>0.57999999999999996</v>
      </c>
      <c r="AU166" s="29">
        <f t="shared" si="58"/>
        <v>-0.49099999999999999</v>
      </c>
      <c r="AV166" s="29">
        <f t="shared" si="41"/>
        <v>0.40679999999999999</v>
      </c>
      <c r="AW166" s="29">
        <f t="shared" si="42"/>
        <v>-0.14990000000000003</v>
      </c>
      <c r="AX166" s="29">
        <f t="shared" si="43"/>
        <v>-0.01</v>
      </c>
      <c r="AY166" s="29">
        <f t="shared" si="44"/>
        <v>0.57999999999999996</v>
      </c>
      <c r="AZ166" s="29">
        <f t="shared" si="45"/>
        <v>1.1469999999999998</v>
      </c>
      <c r="BA166" s="29">
        <f t="shared" si="59"/>
        <v>0.99779999999999991</v>
      </c>
      <c r="BB166" s="29">
        <f t="shared" si="60"/>
        <v>0.33589999999999992</v>
      </c>
      <c r="BC166" s="31">
        <f t="shared" si="62"/>
        <v>3.1487325286275758</v>
      </c>
      <c r="BD166" s="31">
        <f t="shared" si="62"/>
        <v>2.7123081818570678</v>
      </c>
      <c r="BE166" s="31">
        <f t="shared" si="62"/>
        <v>1.3991990979049111</v>
      </c>
      <c r="BF166" s="21">
        <f t="shared" si="61"/>
        <v>0.43369538909569688</v>
      </c>
      <c r="BG166" s="21">
        <f t="shared" si="61"/>
        <v>0.37358382828110798</v>
      </c>
      <c r="BH166" s="21">
        <f t="shared" si="46"/>
        <v>0.19272078262319511</v>
      </c>
      <c r="BI166" s="3">
        <v>2</v>
      </c>
    </row>
    <row r="167" spans="1:61" s="3" customFormat="1" x14ac:dyDescent="0.15">
      <c r="A167" s="3">
        <v>112</v>
      </c>
      <c r="C167" s="29">
        <v>-0.23400000000000001</v>
      </c>
      <c r="D167" s="29">
        <v>0.58050000000000002</v>
      </c>
      <c r="E167" s="29">
        <v>-0.34740000000000004</v>
      </c>
      <c r="F167" s="29" t="str">
        <f t="shared" si="47"/>
        <v/>
      </c>
      <c r="G167" s="29" t="str">
        <f t="shared" si="47"/>
        <v/>
      </c>
      <c r="H167" s="29" t="str">
        <f t="shared" si="48"/>
        <v/>
      </c>
      <c r="I167" s="29" t="str">
        <f t="shared" si="48"/>
        <v/>
      </c>
      <c r="J167" s="29" t="str">
        <f t="shared" si="49"/>
        <v/>
      </c>
      <c r="K167" s="29" t="str">
        <f t="shared" si="49"/>
        <v/>
      </c>
      <c r="L167" s="29">
        <v>1.7674000000000001</v>
      </c>
      <c r="M167" s="29">
        <v>1.7674000000000001</v>
      </c>
      <c r="N167" s="29">
        <v>-3.5348000000000002</v>
      </c>
      <c r="O167" s="29" t="str">
        <f t="shared" si="50"/>
        <v/>
      </c>
      <c r="P167" s="29" t="str">
        <f t="shared" si="50"/>
        <v/>
      </c>
      <c r="Q167" s="29" t="str">
        <f t="shared" si="51"/>
        <v/>
      </c>
      <c r="R167" s="29" t="str">
        <f t="shared" si="51"/>
        <v/>
      </c>
      <c r="S167" s="29" t="str">
        <f t="shared" si="52"/>
        <v/>
      </c>
      <c r="T167" s="29" t="str">
        <f t="shared" si="52"/>
        <v/>
      </c>
      <c r="U167" s="29">
        <v>0.01</v>
      </c>
      <c r="V167" s="29">
        <v>-0.01</v>
      </c>
      <c r="W167" s="29">
        <v>0.46800000000000003</v>
      </c>
      <c r="X167" s="29">
        <v>-0.161</v>
      </c>
      <c r="Y167" s="29">
        <v>-0.307</v>
      </c>
      <c r="Z167" s="29" t="str">
        <f t="shared" si="53"/>
        <v/>
      </c>
      <c r="AA167" s="29" t="str">
        <f t="shared" si="53"/>
        <v/>
      </c>
      <c r="AB167" s="29" t="str">
        <f t="shared" si="54"/>
        <v/>
      </c>
      <c r="AC167" s="29" t="str">
        <f t="shared" si="54"/>
        <v/>
      </c>
      <c r="AD167" s="29" t="str">
        <f t="shared" si="55"/>
        <v/>
      </c>
      <c r="AE167" s="29" t="str">
        <f t="shared" si="55"/>
        <v/>
      </c>
      <c r="AF167" s="29">
        <v>2.2374000000000001</v>
      </c>
      <c r="AG167" s="29">
        <v>-3.4000000000000141E-3</v>
      </c>
      <c r="AH167" s="29">
        <v>-2.234</v>
      </c>
      <c r="AI167" s="30"/>
      <c r="AJ167" s="30"/>
      <c r="AK167" s="29">
        <f t="shared" si="56"/>
        <v>2.2374000000000001</v>
      </c>
      <c r="AL167" s="29">
        <f t="shared" si="33"/>
        <v>0.58050000000000002</v>
      </c>
      <c r="AM167" s="29">
        <f t="shared" si="34"/>
        <v>1.7674000000000001</v>
      </c>
      <c r="AN167" s="29">
        <f t="shared" si="35"/>
        <v>-0.01</v>
      </c>
      <c r="AO167" s="29">
        <f t="shared" si="36"/>
        <v>-0.161</v>
      </c>
      <c r="AP167" s="29">
        <f t="shared" si="57"/>
        <v>-3.4000000000000141E-3</v>
      </c>
      <c r="AQ167" s="29">
        <f t="shared" si="37"/>
        <v>0.58050000000000002</v>
      </c>
      <c r="AR167" s="29">
        <f t="shared" si="38"/>
        <v>1.7674000000000001</v>
      </c>
      <c r="AS167" s="29">
        <f t="shared" si="39"/>
        <v>-0.01</v>
      </c>
      <c r="AT167" s="29">
        <f t="shared" si="40"/>
        <v>-0.161</v>
      </c>
      <c r="AU167" s="29">
        <f t="shared" si="58"/>
        <v>-2.234</v>
      </c>
      <c r="AV167" s="29">
        <f t="shared" si="41"/>
        <v>0.58050000000000002</v>
      </c>
      <c r="AW167" s="29">
        <f t="shared" si="42"/>
        <v>1.7674000000000001</v>
      </c>
      <c r="AX167" s="29">
        <f t="shared" si="43"/>
        <v>-0.01</v>
      </c>
      <c r="AY167" s="29">
        <f t="shared" si="44"/>
        <v>-0.161</v>
      </c>
      <c r="AZ167" s="29">
        <f t="shared" si="45"/>
        <v>4.4143000000000008</v>
      </c>
      <c r="BA167" s="29">
        <f t="shared" si="59"/>
        <v>2.1735000000000002</v>
      </c>
      <c r="BB167" s="29">
        <f t="shared" si="60"/>
        <v>-5.7099999999999887E-2</v>
      </c>
      <c r="BC167" s="31">
        <f t="shared" si="62"/>
        <v>82.623983869799218</v>
      </c>
      <c r="BD167" s="31">
        <f t="shared" si="62"/>
        <v>8.7889917420132164</v>
      </c>
      <c r="BE167" s="31">
        <f t="shared" si="62"/>
        <v>0.94449961468239974</v>
      </c>
      <c r="BF167" s="21">
        <f t="shared" si="61"/>
        <v>0.89461068167113178</v>
      </c>
      <c r="BG167" s="21">
        <f t="shared" si="61"/>
        <v>9.5162754508601968E-2</v>
      </c>
      <c r="BH167" s="21">
        <f t="shared" si="46"/>
        <v>1.0226563820266153E-2</v>
      </c>
      <c r="BI167" s="3">
        <v>2</v>
      </c>
    </row>
    <row r="168" spans="1:61" s="3" customFormat="1" x14ac:dyDescent="0.15">
      <c r="A168" s="3">
        <v>113</v>
      </c>
      <c r="C168" s="29">
        <v>2.2284000000000002</v>
      </c>
      <c r="D168" s="29">
        <v>-0.61020000000000008</v>
      </c>
      <c r="E168" s="29">
        <v>-1.6182000000000001</v>
      </c>
      <c r="F168" s="29" t="str">
        <f t="shared" si="47"/>
        <v/>
      </c>
      <c r="G168" s="29" t="str">
        <f t="shared" si="47"/>
        <v/>
      </c>
      <c r="H168" s="29" t="str">
        <f t="shared" si="48"/>
        <v/>
      </c>
      <c r="I168" s="29" t="str">
        <f t="shared" si="48"/>
        <v/>
      </c>
      <c r="J168" s="29" t="str">
        <f t="shared" si="49"/>
        <v/>
      </c>
      <c r="K168" s="29" t="str">
        <f t="shared" si="49"/>
        <v/>
      </c>
      <c r="L168" s="29">
        <v>0.81259999999999999</v>
      </c>
      <c r="M168" s="29">
        <v>0.126</v>
      </c>
      <c r="N168" s="29">
        <v>-0.93859999999999999</v>
      </c>
      <c r="O168" s="29" t="str">
        <f t="shared" si="50"/>
        <v/>
      </c>
      <c r="P168" s="29" t="str">
        <f t="shared" si="50"/>
        <v/>
      </c>
      <c r="Q168" s="29" t="str">
        <f t="shared" si="51"/>
        <v/>
      </c>
      <c r="R168" s="29" t="str">
        <f t="shared" si="51"/>
        <v/>
      </c>
      <c r="S168" s="29" t="str">
        <f t="shared" si="52"/>
        <v/>
      </c>
      <c r="T168" s="29" t="str">
        <f t="shared" si="52"/>
        <v/>
      </c>
      <c r="U168" s="29">
        <v>0.01</v>
      </c>
      <c r="V168" s="29">
        <v>-0.01</v>
      </c>
      <c r="W168" s="29">
        <v>1.4119999999999999</v>
      </c>
      <c r="X168" s="29">
        <v>0.55900000000000005</v>
      </c>
      <c r="Y168" s="29">
        <v>-1.9710000000000001</v>
      </c>
      <c r="Z168" s="29" t="str">
        <f t="shared" si="53"/>
        <v/>
      </c>
      <c r="AA168" s="29" t="str">
        <f t="shared" si="53"/>
        <v/>
      </c>
      <c r="AB168" s="29" t="str">
        <f t="shared" si="54"/>
        <v/>
      </c>
      <c r="AC168" s="29" t="str">
        <f t="shared" si="54"/>
        <v/>
      </c>
      <c r="AD168" s="29" t="str">
        <f t="shared" si="55"/>
        <v/>
      </c>
      <c r="AE168" s="29" t="str">
        <f t="shared" si="55"/>
        <v/>
      </c>
      <c r="AF168" s="29">
        <v>-0.46860000000000002</v>
      </c>
      <c r="AG168" s="29">
        <v>0.24260000000000001</v>
      </c>
      <c r="AH168" s="29">
        <v>0.22600000000000001</v>
      </c>
      <c r="AI168" s="30"/>
      <c r="AJ168" s="30"/>
      <c r="AK168" s="29">
        <f t="shared" si="56"/>
        <v>-0.46860000000000002</v>
      </c>
      <c r="AL168" s="29">
        <f t="shared" si="33"/>
        <v>-0.61020000000000008</v>
      </c>
      <c r="AM168" s="29">
        <f t="shared" si="34"/>
        <v>0.126</v>
      </c>
      <c r="AN168" s="29">
        <f t="shared" si="35"/>
        <v>-0.01</v>
      </c>
      <c r="AO168" s="29">
        <f t="shared" si="36"/>
        <v>0.55900000000000005</v>
      </c>
      <c r="AP168" s="29">
        <f t="shared" si="57"/>
        <v>0.24260000000000001</v>
      </c>
      <c r="AQ168" s="29">
        <f t="shared" si="37"/>
        <v>-0.61020000000000008</v>
      </c>
      <c r="AR168" s="29">
        <f t="shared" si="38"/>
        <v>0.126</v>
      </c>
      <c r="AS168" s="29">
        <f t="shared" si="39"/>
        <v>-0.01</v>
      </c>
      <c r="AT168" s="29">
        <f t="shared" si="40"/>
        <v>0.55900000000000005</v>
      </c>
      <c r="AU168" s="29">
        <f t="shared" si="58"/>
        <v>0.22600000000000001</v>
      </c>
      <c r="AV168" s="29">
        <f t="shared" si="41"/>
        <v>-0.61020000000000008</v>
      </c>
      <c r="AW168" s="29">
        <f t="shared" si="42"/>
        <v>0.126</v>
      </c>
      <c r="AX168" s="29">
        <f t="shared" si="43"/>
        <v>-0.01</v>
      </c>
      <c r="AY168" s="29">
        <f t="shared" si="44"/>
        <v>0.55900000000000005</v>
      </c>
      <c r="AZ168" s="29">
        <f t="shared" si="45"/>
        <v>-0.40380000000000016</v>
      </c>
      <c r="BA168" s="29">
        <f t="shared" si="59"/>
        <v>0.30740000000000001</v>
      </c>
      <c r="BB168" s="29">
        <f t="shared" si="60"/>
        <v>0.29079999999999995</v>
      </c>
      <c r="BC168" s="31">
        <f t="shared" si="62"/>
        <v>0.66777766344695522</v>
      </c>
      <c r="BD168" s="31">
        <f t="shared" si="62"/>
        <v>1.359884813220988</v>
      </c>
      <c r="BE168" s="31">
        <f t="shared" si="62"/>
        <v>1.3374970577867531</v>
      </c>
      <c r="BF168" s="21">
        <f t="shared" si="61"/>
        <v>0.19843863466495787</v>
      </c>
      <c r="BG168" s="21">
        <f t="shared" si="61"/>
        <v>0.40410708594870498</v>
      </c>
      <c r="BH168" s="21">
        <f t="shared" si="46"/>
        <v>0.39745427938633715</v>
      </c>
      <c r="BI168" s="3">
        <v>2</v>
      </c>
    </row>
    <row r="169" spans="1:61" s="3" customFormat="1" x14ac:dyDescent="0.15">
      <c r="A169" s="3">
        <v>114</v>
      </c>
      <c r="C169" s="29">
        <v>0.74429999999999996</v>
      </c>
      <c r="D169" s="29">
        <v>-0.26550000000000001</v>
      </c>
      <c r="E169" s="29">
        <v>-0.47880000000000006</v>
      </c>
      <c r="F169" s="29" t="str">
        <f t="shared" si="47"/>
        <v/>
      </c>
      <c r="G169" s="29" t="str">
        <f t="shared" si="47"/>
        <v/>
      </c>
      <c r="H169" s="29" t="str">
        <f t="shared" si="48"/>
        <v/>
      </c>
      <c r="I169" s="29" t="str">
        <f t="shared" si="48"/>
        <v/>
      </c>
      <c r="J169" s="29" t="str">
        <f t="shared" si="49"/>
        <v/>
      </c>
      <c r="K169" s="29" t="str">
        <f t="shared" si="49"/>
        <v/>
      </c>
      <c r="L169" s="29">
        <v>0.76</v>
      </c>
      <c r="M169" s="29">
        <v>-0.36</v>
      </c>
      <c r="N169" s="29">
        <v>-0.4</v>
      </c>
      <c r="O169" s="29" t="str">
        <f t="shared" si="50"/>
        <v/>
      </c>
      <c r="P169" s="29" t="str">
        <f t="shared" si="50"/>
        <v/>
      </c>
      <c r="Q169" s="29" t="str">
        <f t="shared" si="51"/>
        <v/>
      </c>
      <c r="R169" s="29" t="str">
        <f t="shared" si="51"/>
        <v/>
      </c>
      <c r="S169" s="29" t="str">
        <f t="shared" si="52"/>
        <v/>
      </c>
      <c r="T169" s="29" t="str">
        <f t="shared" si="52"/>
        <v/>
      </c>
      <c r="U169" s="29">
        <v>0.01</v>
      </c>
      <c r="V169" s="29">
        <v>-0.01</v>
      </c>
      <c r="W169" s="29">
        <v>1.857</v>
      </c>
      <c r="X169" s="29">
        <v>-7.0000000000000007E-2</v>
      </c>
      <c r="Y169" s="29">
        <v>-1.788</v>
      </c>
      <c r="Z169" s="29" t="str">
        <f t="shared" si="53"/>
        <v/>
      </c>
      <c r="AA169" s="29" t="str">
        <f t="shared" si="53"/>
        <v/>
      </c>
      <c r="AB169" s="29" t="str">
        <f t="shared" si="54"/>
        <v/>
      </c>
      <c r="AC169" s="29" t="str">
        <f t="shared" si="54"/>
        <v/>
      </c>
      <c r="AD169" s="29" t="str">
        <f t="shared" si="55"/>
        <v/>
      </c>
      <c r="AE169" s="29" t="str">
        <f t="shared" si="55"/>
        <v/>
      </c>
      <c r="AF169" s="29">
        <v>0.11000000000000004</v>
      </c>
      <c r="AG169" s="29">
        <v>0.19</v>
      </c>
      <c r="AH169" s="29">
        <v>-0.30000000000000004</v>
      </c>
      <c r="AI169" s="30"/>
      <c r="AJ169" s="30"/>
      <c r="AK169" s="29">
        <f t="shared" si="56"/>
        <v>0.11000000000000004</v>
      </c>
      <c r="AL169" s="29">
        <f t="shared" si="33"/>
        <v>-0.26550000000000001</v>
      </c>
      <c r="AM169" s="29">
        <f t="shared" si="34"/>
        <v>-0.36</v>
      </c>
      <c r="AN169" s="29">
        <f t="shared" si="35"/>
        <v>-0.01</v>
      </c>
      <c r="AO169" s="29">
        <f t="shared" si="36"/>
        <v>-7.0000000000000007E-2</v>
      </c>
      <c r="AP169" s="29">
        <f t="shared" si="57"/>
        <v>0.19</v>
      </c>
      <c r="AQ169" s="29">
        <f t="shared" si="37"/>
        <v>-0.26550000000000001</v>
      </c>
      <c r="AR169" s="29">
        <f t="shared" si="38"/>
        <v>-0.36</v>
      </c>
      <c r="AS169" s="29">
        <f t="shared" si="39"/>
        <v>-0.01</v>
      </c>
      <c r="AT169" s="29">
        <f t="shared" si="40"/>
        <v>-7.0000000000000007E-2</v>
      </c>
      <c r="AU169" s="29">
        <f t="shared" si="58"/>
        <v>-0.30000000000000004</v>
      </c>
      <c r="AV169" s="29">
        <f t="shared" si="41"/>
        <v>-0.26550000000000001</v>
      </c>
      <c r="AW169" s="29">
        <f t="shared" si="42"/>
        <v>-0.36</v>
      </c>
      <c r="AX169" s="29">
        <f t="shared" si="43"/>
        <v>-0.01</v>
      </c>
      <c r="AY169" s="29">
        <f t="shared" si="44"/>
        <v>-7.0000000000000007E-2</v>
      </c>
      <c r="AZ169" s="29">
        <f t="shared" si="45"/>
        <v>-0.59549999999999992</v>
      </c>
      <c r="BA169" s="29">
        <f t="shared" si="59"/>
        <v>-0.51550000000000007</v>
      </c>
      <c r="BB169" s="29">
        <f t="shared" si="60"/>
        <v>-1.0055000000000001</v>
      </c>
      <c r="BC169" s="31">
        <f t="shared" si="62"/>
        <v>0.55128685351872719</v>
      </c>
      <c r="BD169" s="31">
        <f t="shared" si="62"/>
        <v>0.59720191899605624</v>
      </c>
      <c r="BE169" s="31">
        <f t="shared" si="62"/>
        <v>0.36586165823456768</v>
      </c>
      <c r="BF169" s="21">
        <f t="shared" si="61"/>
        <v>0.36404179793836228</v>
      </c>
      <c r="BG169" s="21">
        <f t="shared" si="61"/>
        <v>0.39436177179976817</v>
      </c>
      <c r="BH169" s="21">
        <f t="shared" si="46"/>
        <v>0.24159643026186953</v>
      </c>
      <c r="BI169" s="3">
        <v>1</v>
      </c>
    </row>
    <row r="170" spans="1:61" s="3" customFormat="1" x14ac:dyDescent="0.15">
      <c r="A170" s="3">
        <v>115</v>
      </c>
      <c r="C170" s="29">
        <v>-6.3000000000000014E-2</v>
      </c>
      <c r="D170" s="29">
        <v>0.22770000000000001</v>
      </c>
      <c r="E170" s="29">
        <v>-0.16470000000000001</v>
      </c>
      <c r="F170" s="29" t="str">
        <f t="shared" si="47"/>
        <v/>
      </c>
      <c r="G170" s="29" t="str">
        <f t="shared" si="47"/>
        <v/>
      </c>
      <c r="H170" s="29" t="str">
        <f t="shared" si="48"/>
        <v/>
      </c>
      <c r="I170" s="29" t="str">
        <f t="shared" si="48"/>
        <v/>
      </c>
      <c r="J170" s="29" t="str">
        <f t="shared" si="49"/>
        <v/>
      </c>
      <c r="K170" s="29" t="str">
        <f t="shared" si="49"/>
        <v/>
      </c>
      <c r="L170" s="29">
        <v>0.83879999999999999</v>
      </c>
      <c r="M170" s="29">
        <v>0.38800000000000001</v>
      </c>
      <c r="N170" s="29">
        <v>-1.2267999999999999</v>
      </c>
      <c r="O170" s="29" t="str">
        <f t="shared" si="50"/>
        <v/>
      </c>
      <c r="P170" s="29" t="str">
        <f t="shared" si="50"/>
        <v/>
      </c>
      <c r="Q170" s="29" t="str">
        <f t="shared" si="51"/>
        <v/>
      </c>
      <c r="R170" s="29" t="str">
        <f t="shared" si="51"/>
        <v/>
      </c>
      <c r="S170" s="29" t="str">
        <f t="shared" si="52"/>
        <v/>
      </c>
      <c r="T170" s="29" t="str">
        <f t="shared" si="52"/>
        <v/>
      </c>
      <c r="U170" s="29">
        <v>3.399</v>
      </c>
      <c r="V170" s="29">
        <v>-3.399</v>
      </c>
      <c r="W170" s="29">
        <v>-0.48</v>
      </c>
      <c r="X170" s="29">
        <v>0.81599999999999995</v>
      </c>
      <c r="Y170" s="29">
        <v>-0.33600000000000002</v>
      </c>
      <c r="Z170" s="29" t="str">
        <f t="shared" si="53"/>
        <v/>
      </c>
      <c r="AA170" s="29" t="str">
        <f t="shared" si="53"/>
        <v/>
      </c>
      <c r="AB170" s="29" t="str">
        <f t="shared" si="54"/>
        <v/>
      </c>
      <c r="AC170" s="29" t="str">
        <f t="shared" si="54"/>
        <v/>
      </c>
      <c r="AD170" s="29" t="str">
        <f t="shared" si="55"/>
        <v/>
      </c>
      <c r="AE170" s="29" t="str">
        <f t="shared" si="55"/>
        <v/>
      </c>
      <c r="AF170" s="29">
        <v>-0.75680000000000003</v>
      </c>
      <c r="AG170" s="29">
        <v>0.26880000000000004</v>
      </c>
      <c r="AH170" s="29">
        <v>0.48799999999999999</v>
      </c>
      <c r="AI170" s="30"/>
      <c r="AJ170" s="30"/>
      <c r="AK170" s="29">
        <f t="shared" si="56"/>
        <v>-0.75680000000000003</v>
      </c>
      <c r="AL170" s="29">
        <f t="shared" si="33"/>
        <v>0.22770000000000001</v>
      </c>
      <c r="AM170" s="29">
        <f t="shared" si="34"/>
        <v>0.38800000000000001</v>
      </c>
      <c r="AN170" s="29">
        <f t="shared" si="35"/>
        <v>-3.399</v>
      </c>
      <c r="AO170" s="29">
        <f t="shared" si="36"/>
        <v>0.81599999999999995</v>
      </c>
      <c r="AP170" s="29">
        <f t="shared" si="57"/>
        <v>0.26880000000000004</v>
      </c>
      <c r="AQ170" s="29">
        <f t="shared" si="37"/>
        <v>0.22770000000000001</v>
      </c>
      <c r="AR170" s="29">
        <f t="shared" si="38"/>
        <v>0.38800000000000001</v>
      </c>
      <c r="AS170" s="29">
        <f t="shared" si="39"/>
        <v>-3.399</v>
      </c>
      <c r="AT170" s="29">
        <f t="shared" si="40"/>
        <v>0.81599999999999995</v>
      </c>
      <c r="AU170" s="29">
        <f t="shared" si="58"/>
        <v>0.48799999999999999</v>
      </c>
      <c r="AV170" s="29">
        <f t="shared" si="41"/>
        <v>0.22770000000000001</v>
      </c>
      <c r="AW170" s="29">
        <f t="shared" si="42"/>
        <v>0.38800000000000001</v>
      </c>
      <c r="AX170" s="29">
        <f t="shared" si="43"/>
        <v>-3.399</v>
      </c>
      <c r="AY170" s="29">
        <f t="shared" si="44"/>
        <v>0.81599999999999995</v>
      </c>
      <c r="AZ170" s="29">
        <f t="shared" si="45"/>
        <v>-2.7241</v>
      </c>
      <c r="BA170" s="29">
        <f t="shared" si="59"/>
        <v>-1.6985000000000001</v>
      </c>
      <c r="BB170" s="29">
        <f t="shared" si="60"/>
        <v>-1.4793000000000003</v>
      </c>
      <c r="BC170" s="31">
        <f t="shared" si="62"/>
        <v>6.5605220854648316E-2</v>
      </c>
      <c r="BD170" s="31">
        <f t="shared" si="62"/>
        <v>0.18295775496057631</v>
      </c>
      <c r="BE170" s="31">
        <f t="shared" si="62"/>
        <v>0.22779709054993055</v>
      </c>
      <c r="BF170" s="21">
        <f t="shared" si="61"/>
        <v>0.13772191559894201</v>
      </c>
      <c r="BG170" s="21">
        <f t="shared" si="61"/>
        <v>0.38407450136747928</v>
      </c>
      <c r="BH170" s="21">
        <f t="shared" si="46"/>
        <v>0.47820358303357874</v>
      </c>
      <c r="BI170" s="3">
        <v>2</v>
      </c>
    </row>
    <row r="171" spans="1:61" s="3" customFormat="1" x14ac:dyDescent="0.15">
      <c r="A171" s="3">
        <v>116</v>
      </c>
      <c r="C171" s="29">
        <v>2.4480000000000004</v>
      </c>
      <c r="D171" s="29">
        <v>-0.2646</v>
      </c>
      <c r="E171" s="29">
        <v>-2.1834000000000002</v>
      </c>
      <c r="F171" s="29" t="str">
        <f t="shared" si="47"/>
        <v/>
      </c>
      <c r="G171" s="29" t="str">
        <f t="shared" si="47"/>
        <v/>
      </c>
      <c r="H171" s="29" t="str">
        <f t="shared" si="48"/>
        <v/>
      </c>
      <c r="I171" s="29" t="str">
        <f t="shared" si="48"/>
        <v/>
      </c>
      <c r="J171" s="29" t="str">
        <f t="shared" si="49"/>
        <v/>
      </c>
      <c r="K171" s="29" t="str">
        <f t="shared" si="49"/>
        <v/>
      </c>
      <c r="L171" s="29">
        <v>0.76740000000000008</v>
      </c>
      <c r="M171" s="29">
        <v>-0.32600000000000001</v>
      </c>
      <c r="N171" s="29">
        <v>-0.44140000000000007</v>
      </c>
      <c r="O171" s="29" t="str">
        <f t="shared" si="50"/>
        <v/>
      </c>
      <c r="P171" s="29" t="str">
        <f t="shared" si="50"/>
        <v/>
      </c>
      <c r="Q171" s="29" t="str">
        <f t="shared" si="51"/>
        <v/>
      </c>
      <c r="R171" s="29" t="str">
        <f t="shared" si="51"/>
        <v/>
      </c>
      <c r="S171" s="29" t="str">
        <f t="shared" si="52"/>
        <v/>
      </c>
      <c r="T171" s="29" t="str">
        <f t="shared" si="52"/>
        <v/>
      </c>
      <c r="U171" s="29">
        <v>0.01</v>
      </c>
      <c r="V171" s="29">
        <v>-0.01</v>
      </c>
      <c r="W171" s="29">
        <v>0.56299999999999994</v>
      </c>
      <c r="X171" s="29">
        <v>8.1000000000000003E-2</v>
      </c>
      <c r="Y171" s="29">
        <v>-0.64400000000000002</v>
      </c>
      <c r="Z171" s="29" t="str">
        <f t="shared" si="53"/>
        <v/>
      </c>
      <c r="AA171" s="29" t="str">
        <f t="shared" si="53"/>
        <v/>
      </c>
      <c r="AB171" s="29" t="str">
        <f t="shared" si="54"/>
        <v/>
      </c>
      <c r="AC171" s="29" t="str">
        <f t="shared" si="54"/>
        <v/>
      </c>
      <c r="AD171" s="29" t="str">
        <f t="shared" si="55"/>
        <v/>
      </c>
      <c r="AE171" s="29" t="str">
        <f t="shared" si="55"/>
        <v/>
      </c>
      <c r="AF171" s="29">
        <v>2.8599999999999987E-2</v>
      </c>
      <c r="AG171" s="29">
        <v>0.19740000000000002</v>
      </c>
      <c r="AH171" s="29">
        <v>-0.22600000000000001</v>
      </c>
      <c r="AI171" s="30"/>
      <c r="AJ171" s="30"/>
      <c r="AK171" s="29">
        <f t="shared" si="56"/>
        <v>2.8599999999999987E-2</v>
      </c>
      <c r="AL171" s="29">
        <f t="shared" si="33"/>
        <v>-0.2646</v>
      </c>
      <c r="AM171" s="29">
        <f t="shared" si="34"/>
        <v>-0.32600000000000001</v>
      </c>
      <c r="AN171" s="29">
        <f t="shared" si="35"/>
        <v>-0.01</v>
      </c>
      <c r="AO171" s="29">
        <f t="shared" si="36"/>
        <v>8.1000000000000003E-2</v>
      </c>
      <c r="AP171" s="29">
        <f t="shared" si="57"/>
        <v>0.19740000000000002</v>
      </c>
      <c r="AQ171" s="29">
        <f t="shared" si="37"/>
        <v>-0.2646</v>
      </c>
      <c r="AR171" s="29">
        <f t="shared" si="38"/>
        <v>-0.32600000000000001</v>
      </c>
      <c r="AS171" s="29">
        <f t="shared" si="39"/>
        <v>-0.01</v>
      </c>
      <c r="AT171" s="29">
        <f t="shared" si="40"/>
        <v>8.1000000000000003E-2</v>
      </c>
      <c r="AU171" s="29">
        <f t="shared" si="58"/>
        <v>-0.22600000000000001</v>
      </c>
      <c r="AV171" s="29">
        <f t="shared" si="41"/>
        <v>-0.2646</v>
      </c>
      <c r="AW171" s="29">
        <f t="shared" si="42"/>
        <v>-0.32600000000000001</v>
      </c>
      <c r="AX171" s="29">
        <f t="shared" si="43"/>
        <v>-0.01</v>
      </c>
      <c r="AY171" s="29">
        <f t="shared" si="44"/>
        <v>8.1000000000000003E-2</v>
      </c>
      <c r="AZ171" s="29">
        <f t="shared" si="45"/>
        <v>-0.49100000000000005</v>
      </c>
      <c r="BA171" s="29">
        <f t="shared" si="59"/>
        <v>-0.32219999999999999</v>
      </c>
      <c r="BB171" s="29">
        <f t="shared" si="60"/>
        <v>-0.74560000000000004</v>
      </c>
      <c r="BC171" s="31">
        <f t="shared" si="62"/>
        <v>0.61201407400134988</v>
      </c>
      <c r="BD171" s="31">
        <f t="shared" si="62"/>
        <v>0.72455326518483454</v>
      </c>
      <c r="BE171" s="31">
        <f t="shared" si="62"/>
        <v>0.47444954479503459</v>
      </c>
      <c r="BF171" s="21">
        <f t="shared" si="61"/>
        <v>0.33793946341126252</v>
      </c>
      <c r="BG171" s="21">
        <f t="shared" si="61"/>
        <v>0.40008090018024839</v>
      </c>
      <c r="BH171" s="21">
        <f t="shared" si="46"/>
        <v>0.26197963640848904</v>
      </c>
      <c r="BI171" s="3">
        <v>3</v>
      </c>
    </row>
    <row r="172" spans="1:61" s="3" customFormat="1" x14ac:dyDescent="0.15">
      <c r="A172" s="3">
        <v>117</v>
      </c>
      <c r="C172" s="29">
        <v>1.1817</v>
      </c>
      <c r="D172" s="29">
        <v>-0.20070000000000002</v>
      </c>
      <c r="E172" s="29">
        <v>-0.98100000000000009</v>
      </c>
      <c r="F172" s="29" t="str">
        <f t="shared" si="47"/>
        <v/>
      </c>
      <c r="G172" s="29" t="str">
        <f t="shared" si="47"/>
        <v/>
      </c>
      <c r="H172" s="29" t="str">
        <f t="shared" si="48"/>
        <v/>
      </c>
      <c r="I172" s="29" t="str">
        <f t="shared" si="48"/>
        <v/>
      </c>
      <c r="J172" s="29" t="str">
        <f t="shared" si="49"/>
        <v/>
      </c>
      <c r="K172" s="29" t="str">
        <f t="shared" si="49"/>
        <v/>
      </c>
      <c r="L172" s="29">
        <v>0.75660000000000005</v>
      </c>
      <c r="M172" s="29">
        <v>-0.32260000000000005</v>
      </c>
      <c r="N172" s="29">
        <v>-0.434</v>
      </c>
      <c r="O172" s="29" t="str">
        <f t="shared" si="50"/>
        <v/>
      </c>
      <c r="P172" s="29" t="str">
        <f t="shared" si="50"/>
        <v/>
      </c>
      <c r="Q172" s="29" t="str">
        <f t="shared" si="51"/>
        <v/>
      </c>
      <c r="R172" s="29" t="str">
        <f t="shared" si="51"/>
        <v/>
      </c>
      <c r="S172" s="29" t="str">
        <f t="shared" si="52"/>
        <v/>
      </c>
      <c r="T172" s="29" t="str">
        <f t="shared" si="52"/>
        <v/>
      </c>
      <c r="U172" s="29">
        <v>0.01</v>
      </c>
      <c r="V172" s="29">
        <v>-0.01</v>
      </c>
      <c r="W172" s="29">
        <v>1.3029999999999999</v>
      </c>
      <c r="X172" s="29">
        <v>0.27600000000000002</v>
      </c>
      <c r="Y172" s="29">
        <v>-1.579</v>
      </c>
      <c r="Z172" s="29" t="str">
        <f t="shared" si="53"/>
        <v/>
      </c>
      <c r="AA172" s="29" t="str">
        <f t="shared" si="53"/>
        <v/>
      </c>
      <c r="AB172" s="29" t="str">
        <f t="shared" si="54"/>
        <v/>
      </c>
      <c r="AC172" s="29" t="str">
        <f t="shared" si="54"/>
        <v/>
      </c>
      <c r="AD172" s="29" t="str">
        <f t="shared" si="55"/>
        <v/>
      </c>
      <c r="AE172" s="29" t="str">
        <f t="shared" si="55"/>
        <v/>
      </c>
      <c r="AF172" s="29">
        <v>0.14739999999999995</v>
      </c>
      <c r="AG172" s="29">
        <v>0.18660000000000002</v>
      </c>
      <c r="AH172" s="29">
        <v>-0.33399999999999996</v>
      </c>
      <c r="AI172" s="30"/>
      <c r="AJ172" s="30"/>
      <c r="AK172" s="29">
        <f t="shared" si="56"/>
        <v>0.14739999999999995</v>
      </c>
      <c r="AL172" s="29">
        <f t="shared" si="33"/>
        <v>-0.20070000000000002</v>
      </c>
      <c r="AM172" s="29">
        <f t="shared" si="34"/>
        <v>-0.32260000000000005</v>
      </c>
      <c r="AN172" s="29">
        <f t="shared" si="35"/>
        <v>-0.01</v>
      </c>
      <c r="AO172" s="29">
        <f t="shared" si="36"/>
        <v>0.27600000000000002</v>
      </c>
      <c r="AP172" s="29">
        <f t="shared" si="57"/>
        <v>0.18660000000000002</v>
      </c>
      <c r="AQ172" s="29">
        <f t="shared" si="37"/>
        <v>-0.20070000000000002</v>
      </c>
      <c r="AR172" s="29">
        <f t="shared" si="38"/>
        <v>-0.32260000000000005</v>
      </c>
      <c r="AS172" s="29">
        <f t="shared" si="39"/>
        <v>-0.01</v>
      </c>
      <c r="AT172" s="29">
        <f t="shared" si="40"/>
        <v>0.27600000000000002</v>
      </c>
      <c r="AU172" s="29">
        <f t="shared" si="58"/>
        <v>-0.33399999999999996</v>
      </c>
      <c r="AV172" s="29">
        <f t="shared" si="41"/>
        <v>-0.20070000000000002</v>
      </c>
      <c r="AW172" s="29">
        <f t="shared" si="42"/>
        <v>-0.32260000000000005</v>
      </c>
      <c r="AX172" s="29">
        <f t="shared" si="43"/>
        <v>-0.01</v>
      </c>
      <c r="AY172" s="29">
        <f t="shared" si="44"/>
        <v>0.27600000000000002</v>
      </c>
      <c r="AZ172" s="29">
        <f t="shared" si="45"/>
        <v>-0.10990000000000011</v>
      </c>
      <c r="BA172" s="29">
        <f t="shared" si="59"/>
        <v>-7.0700000000000041E-2</v>
      </c>
      <c r="BB172" s="29">
        <f t="shared" si="60"/>
        <v>-0.59129999999999994</v>
      </c>
      <c r="BC172" s="31">
        <f t="shared" si="62"/>
        <v>0.89592372318937774</v>
      </c>
      <c r="BD172" s="31">
        <f t="shared" si="62"/>
        <v>0.9317413726152074</v>
      </c>
      <c r="BE172" s="31">
        <f t="shared" si="62"/>
        <v>0.55360712746799756</v>
      </c>
      <c r="BF172" s="21">
        <f t="shared" si="61"/>
        <v>0.37623742234649243</v>
      </c>
      <c r="BG172" s="21">
        <f t="shared" si="61"/>
        <v>0.39127881453835428</v>
      </c>
      <c r="BH172" s="21">
        <f t="shared" si="46"/>
        <v>0.23248376311515331</v>
      </c>
      <c r="BI172" s="3">
        <v>2</v>
      </c>
    </row>
    <row r="173" spans="1:61" s="3" customFormat="1" x14ac:dyDescent="0.15">
      <c r="A173" s="3">
        <v>118</v>
      </c>
      <c r="C173" s="29">
        <v>0.25020000000000003</v>
      </c>
      <c r="D173" s="29">
        <v>-0.14850000000000002</v>
      </c>
      <c r="E173" s="29">
        <v>-0.1017</v>
      </c>
      <c r="F173" s="29" t="str">
        <f t="shared" si="47"/>
        <v/>
      </c>
      <c r="G173" s="29" t="str">
        <f t="shared" si="47"/>
        <v/>
      </c>
      <c r="H173" s="29" t="str">
        <f t="shared" si="48"/>
        <v/>
      </c>
      <c r="I173" s="29" t="str">
        <f t="shared" si="48"/>
        <v/>
      </c>
      <c r="J173" s="29" t="str">
        <f t="shared" si="49"/>
        <v/>
      </c>
      <c r="K173" s="29" t="str">
        <f t="shared" si="49"/>
        <v/>
      </c>
      <c r="L173" s="29">
        <v>0.74660000000000004</v>
      </c>
      <c r="M173" s="29">
        <v>-0.21260000000000001</v>
      </c>
      <c r="N173" s="29">
        <v>-0.53400000000000003</v>
      </c>
      <c r="O173" s="29" t="str">
        <f t="shared" si="50"/>
        <v/>
      </c>
      <c r="P173" s="29" t="str">
        <f t="shared" si="50"/>
        <v/>
      </c>
      <c r="Q173" s="29" t="str">
        <f t="shared" si="51"/>
        <v/>
      </c>
      <c r="R173" s="29" t="str">
        <f t="shared" si="51"/>
        <v/>
      </c>
      <c r="S173" s="29" t="str">
        <f t="shared" si="52"/>
        <v/>
      </c>
      <c r="T173" s="29" t="str">
        <f t="shared" si="52"/>
        <v/>
      </c>
      <c r="U173" s="29">
        <v>0.01</v>
      </c>
      <c r="V173" s="29">
        <v>-0.01</v>
      </c>
      <c r="W173" s="29">
        <v>-0.89</v>
      </c>
      <c r="X173" s="29">
        <v>-0.13300000000000001</v>
      </c>
      <c r="Y173" s="29">
        <v>1.0229999999999999</v>
      </c>
      <c r="Z173" s="29" t="str">
        <f t="shared" si="53"/>
        <v/>
      </c>
      <c r="AA173" s="29" t="str">
        <f t="shared" si="53"/>
        <v/>
      </c>
      <c r="AB173" s="29" t="str">
        <f t="shared" si="54"/>
        <v/>
      </c>
      <c r="AC173" s="29" t="str">
        <f t="shared" si="54"/>
        <v/>
      </c>
      <c r="AD173" s="29" t="str">
        <f t="shared" si="55"/>
        <v/>
      </c>
      <c r="AE173" s="29" t="str">
        <f t="shared" si="55"/>
        <v/>
      </c>
      <c r="AF173" s="29">
        <v>0.25740000000000007</v>
      </c>
      <c r="AG173" s="29">
        <v>0.17660000000000001</v>
      </c>
      <c r="AH173" s="29">
        <v>-0.43400000000000005</v>
      </c>
      <c r="AI173" s="30"/>
      <c r="AJ173" s="30"/>
      <c r="AK173" s="29">
        <f t="shared" si="56"/>
        <v>0.25740000000000007</v>
      </c>
      <c r="AL173" s="29">
        <f t="shared" si="33"/>
        <v>-0.14850000000000002</v>
      </c>
      <c r="AM173" s="29">
        <f t="shared" si="34"/>
        <v>-0.21260000000000001</v>
      </c>
      <c r="AN173" s="29">
        <f t="shared" si="35"/>
        <v>-0.01</v>
      </c>
      <c r="AO173" s="29">
        <f t="shared" si="36"/>
        <v>-0.13300000000000001</v>
      </c>
      <c r="AP173" s="29">
        <f t="shared" si="57"/>
        <v>0.17660000000000001</v>
      </c>
      <c r="AQ173" s="29">
        <f t="shared" si="37"/>
        <v>-0.14850000000000002</v>
      </c>
      <c r="AR173" s="29">
        <f t="shared" si="38"/>
        <v>-0.21260000000000001</v>
      </c>
      <c r="AS173" s="29">
        <f t="shared" si="39"/>
        <v>-0.01</v>
      </c>
      <c r="AT173" s="29">
        <f t="shared" si="40"/>
        <v>-0.13300000000000001</v>
      </c>
      <c r="AU173" s="29">
        <f t="shared" si="58"/>
        <v>-0.43400000000000005</v>
      </c>
      <c r="AV173" s="29">
        <f t="shared" si="41"/>
        <v>-0.14850000000000002</v>
      </c>
      <c r="AW173" s="29">
        <f t="shared" si="42"/>
        <v>-0.21260000000000001</v>
      </c>
      <c r="AX173" s="29">
        <f t="shared" si="43"/>
        <v>-0.01</v>
      </c>
      <c r="AY173" s="29">
        <f t="shared" si="44"/>
        <v>-0.13300000000000001</v>
      </c>
      <c r="AZ173" s="29">
        <f t="shared" si="45"/>
        <v>-0.24669999999999997</v>
      </c>
      <c r="BA173" s="29">
        <f t="shared" si="59"/>
        <v>-0.32750000000000001</v>
      </c>
      <c r="BB173" s="29">
        <f t="shared" si="60"/>
        <v>-0.93810000000000004</v>
      </c>
      <c r="BC173" s="31">
        <f t="shared" si="62"/>
        <v>0.78137507089428249</v>
      </c>
      <c r="BD173" s="31">
        <f t="shared" si="62"/>
        <v>0.72072329127554091</v>
      </c>
      <c r="BE173" s="31">
        <f t="shared" si="62"/>
        <v>0.39137073377571002</v>
      </c>
      <c r="BF173" s="21">
        <f t="shared" si="61"/>
        <v>0.41266851017924361</v>
      </c>
      <c r="BG173" s="21">
        <f t="shared" si="61"/>
        <v>0.38063641641620588</v>
      </c>
      <c r="BH173" s="21">
        <f t="shared" si="46"/>
        <v>0.20669507340455057</v>
      </c>
      <c r="BI173" s="3">
        <v>1</v>
      </c>
    </row>
    <row r="174" spans="1:61" s="3" customFormat="1" x14ac:dyDescent="0.15">
      <c r="A174" s="3">
        <v>119</v>
      </c>
      <c r="C174" s="29">
        <v>9.9000000000000005E-2</v>
      </c>
      <c r="D174" s="29">
        <v>0.2016</v>
      </c>
      <c r="E174" s="29">
        <v>-0.30060000000000003</v>
      </c>
      <c r="F174" s="29" t="str">
        <f t="shared" si="47"/>
        <v/>
      </c>
      <c r="G174" s="29" t="str">
        <f t="shared" si="47"/>
        <v/>
      </c>
      <c r="H174" s="29" t="str">
        <f t="shared" si="48"/>
        <v/>
      </c>
      <c r="I174" s="29" t="str">
        <f t="shared" si="48"/>
        <v/>
      </c>
      <c r="J174" s="29" t="str">
        <f t="shared" si="49"/>
        <v/>
      </c>
      <c r="K174" s="29" t="str">
        <f t="shared" si="49"/>
        <v/>
      </c>
      <c r="L174" s="29">
        <v>0.84810000000000008</v>
      </c>
      <c r="M174" s="29">
        <v>0.48099999999999998</v>
      </c>
      <c r="N174" s="29">
        <v>-1.3290999999999999</v>
      </c>
      <c r="O174" s="29" t="str">
        <f t="shared" si="50"/>
        <v/>
      </c>
      <c r="P174" s="29" t="str">
        <f t="shared" si="50"/>
        <v/>
      </c>
      <c r="Q174" s="29" t="str">
        <f t="shared" si="51"/>
        <v/>
      </c>
      <c r="R174" s="29" t="str">
        <f t="shared" si="51"/>
        <v/>
      </c>
      <c r="S174" s="29" t="str">
        <f t="shared" si="52"/>
        <v/>
      </c>
      <c r="T174" s="29" t="str">
        <f t="shared" si="52"/>
        <v/>
      </c>
      <c r="U174" s="29">
        <v>0.01</v>
      </c>
      <c r="V174" s="29">
        <v>-0.01</v>
      </c>
      <c r="W174" s="29">
        <v>1.9950000000000001</v>
      </c>
      <c r="X174" s="29">
        <v>-0.14599999999999999</v>
      </c>
      <c r="Y174" s="29">
        <v>-1.849</v>
      </c>
      <c r="Z174" s="29" t="str">
        <f t="shared" si="53"/>
        <v/>
      </c>
      <c r="AA174" s="29" t="str">
        <f t="shared" si="53"/>
        <v/>
      </c>
      <c r="AB174" s="29" t="str">
        <f t="shared" si="54"/>
        <v/>
      </c>
      <c r="AC174" s="29" t="str">
        <f t="shared" si="54"/>
        <v/>
      </c>
      <c r="AD174" s="29" t="str">
        <f t="shared" si="55"/>
        <v/>
      </c>
      <c r="AE174" s="29" t="str">
        <f t="shared" si="55"/>
        <v/>
      </c>
      <c r="AF174" s="29">
        <v>-0.85909999999999997</v>
      </c>
      <c r="AG174" s="29">
        <v>0.27810000000000001</v>
      </c>
      <c r="AH174" s="29">
        <v>0.58099999999999996</v>
      </c>
      <c r="AI174" s="30"/>
      <c r="AJ174" s="30"/>
      <c r="AK174" s="29">
        <f t="shared" si="56"/>
        <v>-0.85909999999999997</v>
      </c>
      <c r="AL174" s="29">
        <f t="shared" si="33"/>
        <v>0.2016</v>
      </c>
      <c r="AM174" s="29">
        <f t="shared" si="34"/>
        <v>0.48099999999999998</v>
      </c>
      <c r="AN174" s="29">
        <f t="shared" si="35"/>
        <v>-0.01</v>
      </c>
      <c r="AO174" s="29">
        <f t="shared" si="36"/>
        <v>-0.14599999999999999</v>
      </c>
      <c r="AP174" s="29">
        <f t="shared" si="57"/>
        <v>0.27810000000000001</v>
      </c>
      <c r="AQ174" s="29">
        <f t="shared" si="37"/>
        <v>0.2016</v>
      </c>
      <c r="AR174" s="29">
        <f t="shared" si="38"/>
        <v>0.48099999999999998</v>
      </c>
      <c r="AS174" s="29">
        <f t="shared" si="39"/>
        <v>-0.01</v>
      </c>
      <c r="AT174" s="29">
        <f t="shared" si="40"/>
        <v>-0.14599999999999999</v>
      </c>
      <c r="AU174" s="29">
        <f t="shared" si="58"/>
        <v>0.58099999999999996</v>
      </c>
      <c r="AV174" s="29">
        <f t="shared" si="41"/>
        <v>0.2016</v>
      </c>
      <c r="AW174" s="29">
        <f t="shared" si="42"/>
        <v>0.48099999999999998</v>
      </c>
      <c r="AX174" s="29">
        <f t="shared" si="43"/>
        <v>-0.01</v>
      </c>
      <c r="AY174" s="29">
        <f t="shared" si="44"/>
        <v>-0.14599999999999999</v>
      </c>
      <c r="AZ174" s="29">
        <f t="shared" si="45"/>
        <v>-0.33250000000000002</v>
      </c>
      <c r="BA174" s="29">
        <f t="shared" si="59"/>
        <v>0.80469999999999997</v>
      </c>
      <c r="BB174" s="29">
        <f t="shared" si="60"/>
        <v>1.1075999999999999</v>
      </c>
      <c r="BC174" s="31">
        <f t="shared" si="62"/>
        <v>0.71712866886398563</v>
      </c>
      <c r="BD174" s="31">
        <f t="shared" si="62"/>
        <v>2.2360255905116189</v>
      </c>
      <c r="BE174" s="31">
        <f t="shared" si="62"/>
        <v>3.0270846662542366</v>
      </c>
      <c r="BF174" s="21">
        <f t="shared" si="61"/>
        <v>0.11991639093056092</v>
      </c>
      <c r="BG174" s="21">
        <f t="shared" si="61"/>
        <v>0.37390238388780089</v>
      </c>
      <c r="BH174" s="21">
        <f t="shared" si="46"/>
        <v>0.50618122518163822</v>
      </c>
      <c r="BI174" s="3">
        <v>1</v>
      </c>
    </row>
    <row r="175" spans="1:61" s="3" customFormat="1" x14ac:dyDescent="0.15">
      <c r="A175" s="3">
        <v>120</v>
      </c>
      <c r="C175" s="29">
        <v>0.81540000000000001</v>
      </c>
      <c r="D175" s="29">
        <v>0.1278</v>
      </c>
      <c r="E175" s="29">
        <v>-0.94320000000000004</v>
      </c>
      <c r="F175" s="29" t="str">
        <f t="shared" si="47"/>
        <v/>
      </c>
      <c r="G175" s="29" t="str">
        <f t="shared" si="47"/>
        <v/>
      </c>
      <c r="H175" s="29" t="str">
        <f t="shared" si="48"/>
        <v/>
      </c>
      <c r="I175" s="29" t="str">
        <f t="shared" si="48"/>
        <v/>
      </c>
      <c r="J175" s="29" t="str">
        <f t="shared" si="49"/>
        <v/>
      </c>
      <c r="K175" s="29" t="str">
        <f t="shared" si="49"/>
        <v/>
      </c>
      <c r="L175" s="29">
        <v>2.0765000000000002</v>
      </c>
      <c r="M175" s="29">
        <v>2.0765000000000002</v>
      </c>
      <c r="N175" s="29">
        <v>-4.1530000000000005</v>
      </c>
      <c r="O175" s="29" t="str">
        <f t="shared" si="50"/>
        <v/>
      </c>
      <c r="P175" s="29" t="str">
        <f t="shared" si="50"/>
        <v/>
      </c>
      <c r="Q175" s="29" t="str">
        <f t="shared" si="51"/>
        <v/>
      </c>
      <c r="R175" s="29" t="str">
        <f t="shared" si="51"/>
        <v/>
      </c>
      <c r="S175" s="29" t="str">
        <f t="shared" si="52"/>
        <v/>
      </c>
      <c r="T175" s="29" t="str">
        <f t="shared" si="52"/>
        <v/>
      </c>
      <c r="U175" s="29">
        <v>0.01</v>
      </c>
      <c r="V175" s="29">
        <v>-0.01</v>
      </c>
      <c r="W175" s="29">
        <v>-0.63200000000000001</v>
      </c>
      <c r="X175" s="29">
        <v>0.12</v>
      </c>
      <c r="Y175" s="29">
        <v>0.51100000000000001</v>
      </c>
      <c r="Z175" s="29" t="str">
        <f t="shared" si="53"/>
        <v/>
      </c>
      <c r="AA175" s="29" t="str">
        <f t="shared" si="53"/>
        <v/>
      </c>
      <c r="AB175" s="29" t="str">
        <f t="shared" si="54"/>
        <v/>
      </c>
      <c r="AC175" s="29" t="str">
        <f t="shared" si="54"/>
        <v/>
      </c>
      <c r="AD175" s="29" t="str">
        <f t="shared" si="55"/>
        <v/>
      </c>
      <c r="AE175" s="29" t="str">
        <f t="shared" si="55"/>
        <v/>
      </c>
      <c r="AF175" s="29">
        <v>2.5465</v>
      </c>
      <c r="AG175" s="29">
        <v>-3.15E-2</v>
      </c>
      <c r="AH175" s="29">
        <v>-2.5150000000000001</v>
      </c>
      <c r="AI175" s="30"/>
      <c r="AJ175" s="30"/>
      <c r="AK175" s="29">
        <f t="shared" si="56"/>
        <v>2.5465</v>
      </c>
      <c r="AL175" s="29">
        <f t="shared" si="33"/>
        <v>0.1278</v>
      </c>
      <c r="AM175" s="29">
        <f t="shared" si="34"/>
        <v>2.0765000000000002</v>
      </c>
      <c r="AN175" s="29">
        <f t="shared" si="35"/>
        <v>-0.01</v>
      </c>
      <c r="AO175" s="29">
        <f t="shared" si="36"/>
        <v>0.12</v>
      </c>
      <c r="AP175" s="29">
        <f t="shared" si="57"/>
        <v>-3.15E-2</v>
      </c>
      <c r="AQ175" s="29">
        <f t="shared" si="37"/>
        <v>0.1278</v>
      </c>
      <c r="AR175" s="29">
        <f t="shared" si="38"/>
        <v>2.0765000000000002</v>
      </c>
      <c r="AS175" s="29">
        <f t="shared" si="39"/>
        <v>-0.01</v>
      </c>
      <c r="AT175" s="29">
        <f t="shared" si="40"/>
        <v>0.12</v>
      </c>
      <c r="AU175" s="29">
        <f t="shared" si="58"/>
        <v>-2.5150000000000001</v>
      </c>
      <c r="AV175" s="29">
        <f t="shared" si="41"/>
        <v>0.1278</v>
      </c>
      <c r="AW175" s="29">
        <f t="shared" si="42"/>
        <v>2.0765000000000002</v>
      </c>
      <c r="AX175" s="29">
        <f t="shared" si="43"/>
        <v>-0.01</v>
      </c>
      <c r="AY175" s="29">
        <f t="shared" si="44"/>
        <v>0.12</v>
      </c>
      <c r="AZ175" s="29">
        <f t="shared" si="45"/>
        <v>4.8608000000000002</v>
      </c>
      <c r="BA175" s="29">
        <f t="shared" si="59"/>
        <v>2.2828000000000004</v>
      </c>
      <c r="BB175" s="29">
        <f t="shared" si="60"/>
        <v>-0.20069999999999977</v>
      </c>
      <c r="BC175" s="31">
        <f t="shared" si="62"/>
        <v>129.12746276782107</v>
      </c>
      <c r="BD175" s="31">
        <f t="shared" si="62"/>
        <v>9.8040934750574618</v>
      </c>
      <c r="BE175" s="31">
        <f t="shared" si="62"/>
        <v>0.81815784209306608</v>
      </c>
      <c r="BF175" s="21">
        <f t="shared" si="61"/>
        <v>0.92399089052381234</v>
      </c>
      <c r="BG175" s="21">
        <f t="shared" si="61"/>
        <v>7.0154658556913455E-2</v>
      </c>
      <c r="BH175" s="21">
        <f t="shared" si="46"/>
        <v>5.8544509192741817E-3</v>
      </c>
      <c r="BI175" s="3">
        <v>3</v>
      </c>
    </row>
    <row r="176" spans="1:61" s="3" customFormat="1" x14ac:dyDescent="0.15">
      <c r="A176" s="3">
        <v>121</v>
      </c>
      <c r="C176" s="29">
        <v>1.0800000000000001E-2</v>
      </c>
      <c r="D176" s="29">
        <v>1.26E-2</v>
      </c>
      <c r="E176" s="29">
        <v>-2.3400000000000001E-2</v>
      </c>
      <c r="F176" s="29" t="str">
        <f t="shared" si="47"/>
        <v/>
      </c>
      <c r="G176" s="29" t="str">
        <f t="shared" si="47"/>
        <v/>
      </c>
      <c r="H176" s="29" t="str">
        <f t="shared" si="48"/>
        <v/>
      </c>
      <c r="I176" s="29" t="str">
        <f t="shared" si="48"/>
        <v/>
      </c>
      <c r="J176" s="29" t="str">
        <f t="shared" si="49"/>
        <v/>
      </c>
      <c r="K176" s="29" t="str">
        <f t="shared" si="49"/>
        <v/>
      </c>
      <c r="L176" s="29">
        <v>0.77660000000000007</v>
      </c>
      <c r="M176" s="29">
        <v>-0.23400000000000001</v>
      </c>
      <c r="N176" s="29">
        <v>-0.54260000000000008</v>
      </c>
      <c r="O176" s="29" t="str">
        <f t="shared" si="50"/>
        <v/>
      </c>
      <c r="P176" s="29" t="str">
        <f t="shared" si="50"/>
        <v/>
      </c>
      <c r="Q176" s="29" t="str">
        <f t="shared" si="51"/>
        <v/>
      </c>
      <c r="R176" s="29" t="str">
        <f t="shared" si="51"/>
        <v/>
      </c>
      <c r="S176" s="29" t="str">
        <f t="shared" si="52"/>
        <v/>
      </c>
      <c r="T176" s="29" t="str">
        <f t="shared" si="52"/>
        <v/>
      </c>
      <c r="U176" s="29">
        <v>0.01</v>
      </c>
      <c r="V176" s="29">
        <v>-0.01</v>
      </c>
      <c r="W176" s="29">
        <v>-0.26</v>
      </c>
      <c r="X176" s="29">
        <v>0.44800000000000001</v>
      </c>
      <c r="Y176" s="29">
        <v>-0.188</v>
      </c>
      <c r="Z176" s="29" t="str">
        <f t="shared" si="53"/>
        <v/>
      </c>
      <c r="AA176" s="29" t="str">
        <f t="shared" si="53"/>
        <v/>
      </c>
      <c r="AB176" s="29" t="str">
        <f t="shared" si="54"/>
        <v/>
      </c>
      <c r="AC176" s="29" t="str">
        <f t="shared" si="54"/>
        <v/>
      </c>
      <c r="AD176" s="29" t="str">
        <f t="shared" si="55"/>
        <v/>
      </c>
      <c r="AE176" s="29" t="str">
        <f t="shared" si="55"/>
        <v/>
      </c>
      <c r="AF176" s="29">
        <v>-7.2599999999999998E-2</v>
      </c>
      <c r="AG176" s="29">
        <v>0.20660000000000001</v>
      </c>
      <c r="AH176" s="29">
        <v>-0.13400000000000001</v>
      </c>
      <c r="AI176" s="30"/>
      <c r="AJ176" s="30"/>
      <c r="AK176" s="29">
        <f t="shared" si="56"/>
        <v>-7.2599999999999998E-2</v>
      </c>
      <c r="AL176" s="29">
        <f t="shared" si="33"/>
        <v>1.26E-2</v>
      </c>
      <c r="AM176" s="29">
        <f t="shared" si="34"/>
        <v>-0.23400000000000001</v>
      </c>
      <c r="AN176" s="29">
        <f t="shared" si="35"/>
        <v>-0.01</v>
      </c>
      <c r="AO176" s="29">
        <f t="shared" si="36"/>
        <v>0.44800000000000001</v>
      </c>
      <c r="AP176" s="29">
        <f t="shared" si="57"/>
        <v>0.20660000000000001</v>
      </c>
      <c r="AQ176" s="29">
        <f t="shared" si="37"/>
        <v>1.26E-2</v>
      </c>
      <c r="AR176" s="29">
        <f t="shared" si="38"/>
        <v>-0.23400000000000001</v>
      </c>
      <c r="AS176" s="29">
        <f t="shared" si="39"/>
        <v>-0.01</v>
      </c>
      <c r="AT176" s="29">
        <f t="shared" si="40"/>
        <v>0.44800000000000001</v>
      </c>
      <c r="AU176" s="29">
        <f t="shared" si="58"/>
        <v>-0.13400000000000001</v>
      </c>
      <c r="AV176" s="29">
        <f t="shared" si="41"/>
        <v>1.26E-2</v>
      </c>
      <c r="AW176" s="29">
        <f t="shared" si="42"/>
        <v>-0.23400000000000001</v>
      </c>
      <c r="AX176" s="29">
        <f t="shared" si="43"/>
        <v>-0.01</v>
      </c>
      <c r="AY176" s="29">
        <f t="shared" si="44"/>
        <v>0.44800000000000001</v>
      </c>
      <c r="AZ176" s="29">
        <f t="shared" si="45"/>
        <v>0.14399999999999996</v>
      </c>
      <c r="BA176" s="29">
        <f t="shared" si="59"/>
        <v>0.42320000000000002</v>
      </c>
      <c r="BB176" s="29">
        <f t="shared" si="60"/>
        <v>8.2599999999999951E-2</v>
      </c>
      <c r="BC176" s="31">
        <f t="shared" si="62"/>
        <v>1.1548841085249135</v>
      </c>
      <c r="BD176" s="31">
        <f t="shared" si="62"/>
        <v>1.5268396333583714</v>
      </c>
      <c r="BE176" s="31">
        <f t="shared" si="62"/>
        <v>1.0861072787365749</v>
      </c>
      <c r="BF176" s="21">
        <f t="shared" si="61"/>
        <v>0.30651165145270215</v>
      </c>
      <c r="BG176" s="21">
        <f t="shared" si="61"/>
        <v>0.4052303898456639</v>
      </c>
      <c r="BH176" s="21">
        <f t="shared" si="46"/>
        <v>0.28825795870163395</v>
      </c>
      <c r="BI176" s="3">
        <v>1</v>
      </c>
    </row>
    <row r="177" spans="1:61" s="3" customFormat="1" x14ac:dyDescent="0.15">
      <c r="A177" s="3">
        <v>122</v>
      </c>
      <c r="C177" s="29">
        <v>0.12689999999999999</v>
      </c>
      <c r="D177" s="29">
        <v>0.42299999999999999</v>
      </c>
      <c r="E177" s="29">
        <v>-0.54990000000000006</v>
      </c>
      <c r="F177" s="29" t="str">
        <f t="shared" si="47"/>
        <v/>
      </c>
      <c r="G177" s="29" t="str">
        <f t="shared" si="47"/>
        <v/>
      </c>
      <c r="H177" s="29" t="str">
        <f t="shared" si="48"/>
        <v/>
      </c>
      <c r="I177" s="29" t="str">
        <f t="shared" si="48"/>
        <v/>
      </c>
      <c r="J177" s="29" t="str">
        <f t="shared" si="49"/>
        <v/>
      </c>
      <c r="K177" s="29" t="str">
        <f t="shared" si="49"/>
        <v/>
      </c>
      <c r="L177" s="29">
        <v>0.71560000000000001</v>
      </c>
      <c r="M177" s="29">
        <v>0.12839999999999996</v>
      </c>
      <c r="N177" s="29">
        <v>-0.84399999999999997</v>
      </c>
      <c r="O177" s="29" t="str">
        <f t="shared" si="50"/>
        <v/>
      </c>
      <c r="P177" s="29" t="str">
        <f t="shared" si="50"/>
        <v/>
      </c>
      <c r="Q177" s="29" t="str">
        <f t="shared" si="51"/>
        <v/>
      </c>
      <c r="R177" s="29" t="str">
        <f t="shared" si="51"/>
        <v/>
      </c>
      <c r="S177" s="29" t="str">
        <f t="shared" si="52"/>
        <v/>
      </c>
      <c r="T177" s="29" t="str">
        <f t="shared" si="52"/>
        <v/>
      </c>
      <c r="U177" s="29">
        <v>0.01</v>
      </c>
      <c r="V177" s="29">
        <v>-0.01</v>
      </c>
      <c r="W177" s="29">
        <v>2.008</v>
      </c>
      <c r="X177" s="29">
        <v>0.88100000000000001</v>
      </c>
      <c r="Y177" s="29">
        <v>-2.8889999999999998</v>
      </c>
      <c r="Z177" s="29" t="str">
        <f t="shared" si="53"/>
        <v/>
      </c>
      <c r="AA177" s="29" t="str">
        <f t="shared" si="53"/>
        <v/>
      </c>
      <c r="AB177" s="29" t="str">
        <f t="shared" si="54"/>
        <v/>
      </c>
      <c r="AC177" s="29" t="str">
        <f t="shared" si="54"/>
        <v/>
      </c>
      <c r="AD177" s="29" t="str">
        <f t="shared" si="55"/>
        <v/>
      </c>
      <c r="AE177" s="29" t="str">
        <f t="shared" si="55"/>
        <v/>
      </c>
      <c r="AF177" s="29">
        <v>0.59840000000000004</v>
      </c>
      <c r="AG177" s="29">
        <v>0.14560000000000001</v>
      </c>
      <c r="AH177" s="29">
        <v>-0.74399999999999999</v>
      </c>
      <c r="AI177" s="30"/>
      <c r="AJ177" s="30"/>
      <c r="AK177" s="29">
        <f t="shared" si="56"/>
        <v>0.59840000000000004</v>
      </c>
      <c r="AL177" s="29">
        <f t="shared" si="33"/>
        <v>0.42299999999999999</v>
      </c>
      <c r="AM177" s="29">
        <f t="shared" si="34"/>
        <v>0.12839999999999996</v>
      </c>
      <c r="AN177" s="29">
        <f t="shared" si="35"/>
        <v>-0.01</v>
      </c>
      <c r="AO177" s="29">
        <f t="shared" si="36"/>
        <v>0.88100000000000001</v>
      </c>
      <c r="AP177" s="29">
        <f t="shared" si="57"/>
        <v>0.14560000000000001</v>
      </c>
      <c r="AQ177" s="29">
        <f t="shared" si="37"/>
        <v>0.42299999999999999</v>
      </c>
      <c r="AR177" s="29">
        <f t="shared" si="38"/>
        <v>0.12839999999999996</v>
      </c>
      <c r="AS177" s="29">
        <f t="shared" si="39"/>
        <v>-0.01</v>
      </c>
      <c r="AT177" s="29">
        <f t="shared" si="40"/>
        <v>0.88100000000000001</v>
      </c>
      <c r="AU177" s="29">
        <f t="shared" si="58"/>
        <v>-0.74399999999999999</v>
      </c>
      <c r="AV177" s="29">
        <f t="shared" si="41"/>
        <v>0.42299999999999999</v>
      </c>
      <c r="AW177" s="29">
        <f t="shared" si="42"/>
        <v>0.12839999999999996</v>
      </c>
      <c r="AX177" s="29">
        <f t="shared" si="43"/>
        <v>-0.01</v>
      </c>
      <c r="AY177" s="29">
        <f t="shared" si="44"/>
        <v>0.88100000000000001</v>
      </c>
      <c r="AZ177" s="29">
        <f t="shared" si="45"/>
        <v>2.0207999999999999</v>
      </c>
      <c r="BA177" s="29">
        <f t="shared" si="59"/>
        <v>1.5680000000000001</v>
      </c>
      <c r="BB177" s="29">
        <f t="shared" si="60"/>
        <v>0.67839999999999989</v>
      </c>
      <c r="BC177" s="31">
        <f t="shared" si="62"/>
        <v>7.5443580065162292</v>
      </c>
      <c r="BD177" s="31">
        <f t="shared" si="62"/>
        <v>4.7970445042783547</v>
      </c>
      <c r="BE177" s="31">
        <f t="shared" si="62"/>
        <v>1.9707220530754141</v>
      </c>
      <c r="BF177" s="21">
        <f t="shared" si="61"/>
        <v>0.52713054395581882</v>
      </c>
      <c r="BG177" s="21">
        <f t="shared" si="61"/>
        <v>0.33517347357276173</v>
      </c>
      <c r="BH177" s="21">
        <f t="shared" si="46"/>
        <v>0.1376959824714194</v>
      </c>
      <c r="BI177" s="3">
        <v>1</v>
      </c>
    </row>
    <row r="178" spans="1:61" s="3" customFormat="1" x14ac:dyDescent="0.15">
      <c r="A178" s="3">
        <v>123</v>
      </c>
      <c r="C178" s="29">
        <v>4.6800000000000001E-2</v>
      </c>
      <c r="D178" s="29">
        <v>0.62909999999999999</v>
      </c>
      <c r="E178" s="29">
        <v>-0.67500000000000004</v>
      </c>
      <c r="F178" s="29" t="str">
        <f t="shared" si="47"/>
        <v/>
      </c>
      <c r="G178" s="29" t="str">
        <f t="shared" si="47"/>
        <v/>
      </c>
      <c r="H178" s="29" t="str">
        <f t="shared" si="48"/>
        <v/>
      </c>
      <c r="I178" s="29" t="str">
        <f t="shared" si="48"/>
        <v/>
      </c>
      <c r="J178" s="29" t="str">
        <f t="shared" si="49"/>
        <v/>
      </c>
      <c r="K178" s="29" t="str">
        <f t="shared" si="49"/>
        <v/>
      </c>
      <c r="L178" s="29">
        <v>0.73980000000000001</v>
      </c>
      <c r="M178" s="29">
        <v>-0.13780000000000003</v>
      </c>
      <c r="N178" s="29">
        <v>-0.60199999999999998</v>
      </c>
      <c r="O178" s="29" t="str">
        <f t="shared" si="50"/>
        <v/>
      </c>
      <c r="P178" s="29" t="str">
        <f t="shared" si="50"/>
        <v/>
      </c>
      <c r="Q178" s="29" t="str">
        <f t="shared" si="51"/>
        <v/>
      </c>
      <c r="R178" s="29" t="str">
        <f t="shared" si="51"/>
        <v/>
      </c>
      <c r="S178" s="29" t="str">
        <f t="shared" si="52"/>
        <v/>
      </c>
      <c r="T178" s="29" t="str">
        <f t="shared" si="52"/>
        <v/>
      </c>
      <c r="U178" s="29">
        <v>0.01</v>
      </c>
      <c r="V178" s="29">
        <v>-0.01</v>
      </c>
      <c r="W178" s="29">
        <v>2.891</v>
      </c>
      <c r="X178" s="29">
        <v>0.23599999999999999</v>
      </c>
      <c r="Y178" s="29">
        <v>-3.1269999999999998</v>
      </c>
      <c r="Z178" s="29" t="str">
        <f t="shared" si="53"/>
        <v/>
      </c>
      <c r="AA178" s="29" t="str">
        <f t="shared" si="53"/>
        <v/>
      </c>
      <c r="AB178" s="29" t="str">
        <f t="shared" si="54"/>
        <v/>
      </c>
      <c r="AC178" s="29" t="str">
        <f t="shared" si="54"/>
        <v/>
      </c>
      <c r="AD178" s="29" t="str">
        <f t="shared" si="55"/>
        <v/>
      </c>
      <c r="AE178" s="29" t="str">
        <f t="shared" si="55"/>
        <v/>
      </c>
      <c r="AF178" s="29">
        <v>0.3322</v>
      </c>
      <c r="AG178" s="29">
        <v>0.16980000000000001</v>
      </c>
      <c r="AH178" s="29">
        <v>-0.502</v>
      </c>
      <c r="AI178" s="30"/>
      <c r="AJ178" s="30"/>
      <c r="AK178" s="29">
        <f t="shared" si="56"/>
        <v>0.3322</v>
      </c>
      <c r="AL178" s="29">
        <f t="shared" si="33"/>
        <v>0.62909999999999999</v>
      </c>
      <c r="AM178" s="29">
        <f t="shared" si="34"/>
        <v>-0.13780000000000003</v>
      </c>
      <c r="AN178" s="29">
        <f t="shared" si="35"/>
        <v>-0.01</v>
      </c>
      <c r="AO178" s="29">
        <f t="shared" si="36"/>
        <v>0.23599999999999999</v>
      </c>
      <c r="AP178" s="29">
        <f t="shared" si="57"/>
        <v>0.16980000000000001</v>
      </c>
      <c r="AQ178" s="29">
        <f t="shared" si="37"/>
        <v>0.62909999999999999</v>
      </c>
      <c r="AR178" s="29">
        <f t="shared" si="38"/>
        <v>-0.13780000000000003</v>
      </c>
      <c r="AS178" s="29">
        <f t="shared" si="39"/>
        <v>-0.01</v>
      </c>
      <c r="AT178" s="29">
        <f t="shared" si="40"/>
        <v>0.23599999999999999</v>
      </c>
      <c r="AU178" s="29">
        <f t="shared" si="58"/>
        <v>-0.502</v>
      </c>
      <c r="AV178" s="29">
        <f t="shared" si="41"/>
        <v>0.62909999999999999</v>
      </c>
      <c r="AW178" s="29">
        <f t="shared" si="42"/>
        <v>-0.13780000000000003</v>
      </c>
      <c r="AX178" s="29">
        <f t="shared" si="43"/>
        <v>-0.01</v>
      </c>
      <c r="AY178" s="29">
        <f t="shared" si="44"/>
        <v>0.23599999999999999</v>
      </c>
      <c r="AZ178" s="29">
        <f t="shared" si="45"/>
        <v>1.0495000000000001</v>
      </c>
      <c r="BA178" s="29">
        <f t="shared" si="59"/>
        <v>0.88709999999999989</v>
      </c>
      <c r="BB178" s="29">
        <f t="shared" si="60"/>
        <v>0.21529999999999994</v>
      </c>
      <c r="BC178" s="31">
        <f t="shared" si="62"/>
        <v>2.8562226496509955</v>
      </c>
      <c r="BD178" s="31">
        <f t="shared" si="62"/>
        <v>2.4280780051300934</v>
      </c>
      <c r="BE178" s="31">
        <f t="shared" si="62"/>
        <v>1.2402339113345167</v>
      </c>
      <c r="BF178" s="21">
        <f t="shared" si="61"/>
        <v>0.4377664982394987</v>
      </c>
      <c r="BG178" s="21">
        <f t="shared" si="61"/>
        <v>0.37214577998253362</v>
      </c>
      <c r="BH178" s="21">
        <f t="shared" si="46"/>
        <v>0.19008772177796776</v>
      </c>
      <c r="BI178" s="3">
        <v>2</v>
      </c>
    </row>
    <row r="179" spans="1:61" s="3" customFormat="1" x14ac:dyDescent="0.15">
      <c r="A179" s="3">
        <v>124</v>
      </c>
      <c r="C179" s="29">
        <v>1.2168000000000001</v>
      </c>
      <c r="D179" s="29">
        <v>-0.17460000000000001</v>
      </c>
      <c r="E179" s="29">
        <v>-1.0422</v>
      </c>
      <c r="F179" s="29" t="str">
        <f t="shared" si="47"/>
        <v/>
      </c>
      <c r="G179" s="29" t="str">
        <f t="shared" si="47"/>
        <v/>
      </c>
      <c r="H179" s="29" t="str">
        <f t="shared" si="48"/>
        <v/>
      </c>
      <c r="I179" s="29" t="str">
        <f t="shared" si="48"/>
        <v/>
      </c>
      <c r="J179" s="29" t="str">
        <f t="shared" si="49"/>
        <v/>
      </c>
      <c r="K179" s="29" t="str">
        <f t="shared" si="49"/>
        <v/>
      </c>
      <c r="L179" s="29">
        <v>0.78100000000000003</v>
      </c>
      <c r="M179" s="29">
        <v>-0.19</v>
      </c>
      <c r="N179" s="29">
        <v>-0.59099999999999997</v>
      </c>
      <c r="O179" s="29" t="str">
        <f t="shared" si="50"/>
        <v/>
      </c>
      <c r="P179" s="29" t="str">
        <f t="shared" si="50"/>
        <v/>
      </c>
      <c r="Q179" s="29" t="str">
        <f t="shared" si="51"/>
        <v/>
      </c>
      <c r="R179" s="29" t="str">
        <f t="shared" si="51"/>
        <v/>
      </c>
      <c r="S179" s="29" t="str">
        <f t="shared" si="52"/>
        <v/>
      </c>
      <c r="T179" s="29" t="str">
        <f t="shared" si="52"/>
        <v/>
      </c>
      <c r="U179" s="29">
        <v>0.01</v>
      </c>
      <c r="V179" s="29">
        <v>-0.01</v>
      </c>
      <c r="W179" s="29">
        <v>4.766</v>
      </c>
      <c r="X179" s="29">
        <v>-1.278</v>
      </c>
      <c r="Y179" s="29">
        <v>-3.488</v>
      </c>
      <c r="Z179" s="29" t="str">
        <f t="shared" si="53"/>
        <v/>
      </c>
      <c r="AA179" s="29" t="str">
        <f t="shared" si="53"/>
        <v/>
      </c>
      <c r="AB179" s="29" t="str">
        <f t="shared" si="54"/>
        <v/>
      </c>
      <c r="AC179" s="29" t="str">
        <f t="shared" si="54"/>
        <v/>
      </c>
      <c r="AD179" s="29" t="str">
        <f t="shared" si="55"/>
        <v/>
      </c>
      <c r="AE179" s="29" t="str">
        <f t="shared" si="55"/>
        <v/>
      </c>
      <c r="AF179" s="29">
        <v>-0.12100000000000002</v>
      </c>
      <c r="AG179" s="29">
        <v>0.21100000000000002</v>
      </c>
      <c r="AH179" s="29">
        <v>-0.09</v>
      </c>
      <c r="AI179" s="30"/>
      <c r="AJ179" s="30"/>
      <c r="AK179" s="29">
        <f t="shared" si="56"/>
        <v>-0.12100000000000002</v>
      </c>
      <c r="AL179" s="29">
        <f t="shared" si="33"/>
        <v>-0.17460000000000001</v>
      </c>
      <c r="AM179" s="29">
        <f t="shared" si="34"/>
        <v>-0.19</v>
      </c>
      <c r="AN179" s="29">
        <f t="shared" si="35"/>
        <v>-0.01</v>
      </c>
      <c r="AO179" s="29">
        <f t="shared" si="36"/>
        <v>-1.278</v>
      </c>
      <c r="AP179" s="29">
        <f t="shared" si="57"/>
        <v>0.21100000000000002</v>
      </c>
      <c r="AQ179" s="29">
        <f t="shared" si="37"/>
        <v>-0.17460000000000001</v>
      </c>
      <c r="AR179" s="29">
        <f t="shared" si="38"/>
        <v>-0.19</v>
      </c>
      <c r="AS179" s="29">
        <f t="shared" si="39"/>
        <v>-0.01</v>
      </c>
      <c r="AT179" s="29">
        <f t="shared" si="40"/>
        <v>-1.278</v>
      </c>
      <c r="AU179" s="29">
        <f t="shared" si="58"/>
        <v>-0.09</v>
      </c>
      <c r="AV179" s="29">
        <f t="shared" si="41"/>
        <v>-0.17460000000000001</v>
      </c>
      <c r="AW179" s="29">
        <f t="shared" si="42"/>
        <v>-0.19</v>
      </c>
      <c r="AX179" s="29">
        <f t="shared" si="43"/>
        <v>-0.01</v>
      </c>
      <c r="AY179" s="29">
        <f t="shared" si="44"/>
        <v>-1.278</v>
      </c>
      <c r="AZ179" s="29">
        <f t="shared" si="45"/>
        <v>-1.7736000000000001</v>
      </c>
      <c r="BA179" s="29">
        <f t="shared" si="59"/>
        <v>-1.4416</v>
      </c>
      <c r="BB179" s="29">
        <f t="shared" si="60"/>
        <v>-1.7425999999999999</v>
      </c>
      <c r="BC179" s="31">
        <f t="shared" si="62"/>
        <v>0.16972089250008743</v>
      </c>
      <c r="BD179" s="31">
        <f t="shared" si="62"/>
        <v>0.23654897737408348</v>
      </c>
      <c r="BE179" s="31">
        <f t="shared" si="62"/>
        <v>0.17506464032052305</v>
      </c>
      <c r="BF179" s="21">
        <f t="shared" si="61"/>
        <v>0.29195048551864988</v>
      </c>
      <c r="BG179" s="21">
        <f t="shared" si="61"/>
        <v>0.40690682081623053</v>
      </c>
      <c r="BH179" s="21">
        <f t="shared" si="46"/>
        <v>0.30114269366511959</v>
      </c>
      <c r="BI179" s="3">
        <v>1</v>
      </c>
    </row>
    <row r="180" spans="1:61" s="3" customFormat="1" x14ac:dyDescent="0.15">
      <c r="A180" s="3">
        <v>125</v>
      </c>
      <c r="C180" s="29">
        <v>3.1652999999999998</v>
      </c>
      <c r="D180" s="29">
        <v>-0.8388000000000001</v>
      </c>
      <c r="E180" s="29">
        <v>-2.3256000000000001</v>
      </c>
      <c r="F180" s="29" t="str">
        <f t="shared" si="47"/>
        <v/>
      </c>
      <c r="G180" s="29" t="str">
        <f t="shared" si="47"/>
        <v/>
      </c>
      <c r="H180" s="29" t="str">
        <f t="shared" si="48"/>
        <v/>
      </c>
      <c r="I180" s="29" t="str">
        <f t="shared" si="48"/>
        <v/>
      </c>
      <c r="J180" s="29" t="str">
        <f t="shared" si="49"/>
        <v/>
      </c>
      <c r="K180" s="29" t="str">
        <f t="shared" si="49"/>
        <v/>
      </c>
      <c r="L180" s="29">
        <v>0.77670000000000006</v>
      </c>
      <c r="M180" s="29">
        <v>-0.23300000000000001</v>
      </c>
      <c r="N180" s="29">
        <v>-0.54370000000000007</v>
      </c>
      <c r="O180" s="29" t="str">
        <f t="shared" si="50"/>
        <v/>
      </c>
      <c r="P180" s="29" t="str">
        <f t="shared" si="50"/>
        <v/>
      </c>
      <c r="Q180" s="29" t="str">
        <f t="shared" si="51"/>
        <v/>
      </c>
      <c r="R180" s="29" t="str">
        <f t="shared" si="51"/>
        <v/>
      </c>
      <c r="S180" s="29" t="str">
        <f t="shared" si="52"/>
        <v/>
      </c>
      <c r="T180" s="29" t="str">
        <f t="shared" si="52"/>
        <v/>
      </c>
      <c r="U180" s="29">
        <v>0.01</v>
      </c>
      <c r="V180" s="29">
        <v>-0.01</v>
      </c>
      <c r="W180" s="29">
        <v>0.85499999999999998</v>
      </c>
      <c r="X180" s="29">
        <v>0.19600000000000001</v>
      </c>
      <c r="Y180" s="29">
        <v>-1.0509999999999999</v>
      </c>
      <c r="Z180" s="29" t="str">
        <f t="shared" si="53"/>
        <v/>
      </c>
      <c r="AA180" s="29" t="str">
        <f t="shared" si="53"/>
        <v/>
      </c>
      <c r="AB180" s="29" t="str">
        <f t="shared" si="54"/>
        <v/>
      </c>
      <c r="AC180" s="29" t="str">
        <f t="shared" si="54"/>
        <v/>
      </c>
      <c r="AD180" s="29" t="str">
        <f t="shared" si="55"/>
        <v/>
      </c>
      <c r="AE180" s="29" t="str">
        <f t="shared" si="55"/>
        <v/>
      </c>
      <c r="AF180" s="29">
        <v>-7.3699999999999988E-2</v>
      </c>
      <c r="AG180" s="29">
        <v>0.20669999999999999</v>
      </c>
      <c r="AH180" s="29">
        <v>-0.13300000000000001</v>
      </c>
      <c r="AI180" s="30"/>
      <c r="AJ180" s="30"/>
      <c r="AK180" s="29">
        <f t="shared" si="56"/>
        <v>-7.3699999999999988E-2</v>
      </c>
      <c r="AL180" s="29">
        <f t="shared" si="33"/>
        <v>-0.8388000000000001</v>
      </c>
      <c r="AM180" s="29">
        <f t="shared" si="34"/>
        <v>-0.23300000000000001</v>
      </c>
      <c r="AN180" s="29">
        <f t="shared" si="35"/>
        <v>-0.01</v>
      </c>
      <c r="AO180" s="29">
        <f t="shared" si="36"/>
        <v>0.19600000000000001</v>
      </c>
      <c r="AP180" s="29">
        <f t="shared" si="57"/>
        <v>0.20669999999999999</v>
      </c>
      <c r="AQ180" s="29">
        <f t="shared" si="37"/>
        <v>-0.8388000000000001</v>
      </c>
      <c r="AR180" s="29">
        <f t="shared" si="38"/>
        <v>-0.23300000000000001</v>
      </c>
      <c r="AS180" s="29">
        <f t="shared" si="39"/>
        <v>-0.01</v>
      </c>
      <c r="AT180" s="29">
        <f t="shared" si="40"/>
        <v>0.19600000000000001</v>
      </c>
      <c r="AU180" s="29">
        <f t="shared" si="58"/>
        <v>-0.13300000000000001</v>
      </c>
      <c r="AV180" s="29">
        <f t="shared" si="41"/>
        <v>-0.8388000000000001</v>
      </c>
      <c r="AW180" s="29">
        <f t="shared" si="42"/>
        <v>-0.23300000000000001</v>
      </c>
      <c r="AX180" s="29">
        <f t="shared" si="43"/>
        <v>-0.01</v>
      </c>
      <c r="AY180" s="29">
        <f t="shared" si="44"/>
        <v>0.19600000000000001</v>
      </c>
      <c r="AZ180" s="29">
        <f t="shared" si="45"/>
        <v>-0.95950000000000024</v>
      </c>
      <c r="BA180" s="29">
        <f t="shared" si="59"/>
        <v>-0.67910000000000004</v>
      </c>
      <c r="BB180" s="29">
        <f t="shared" si="60"/>
        <v>-1.0188000000000001</v>
      </c>
      <c r="BC180" s="31">
        <f t="shared" si="62"/>
        <v>0.38308438028768815</v>
      </c>
      <c r="BD180" s="31">
        <f t="shared" si="62"/>
        <v>0.5070731529001683</v>
      </c>
      <c r="BE180" s="31">
        <f t="shared" si="62"/>
        <v>0.36102791383352539</v>
      </c>
      <c r="BF180" s="21">
        <f t="shared" si="61"/>
        <v>0.3061771388083781</v>
      </c>
      <c r="BG180" s="21">
        <f t="shared" si="61"/>
        <v>0.4052741774669178</v>
      </c>
      <c r="BH180" s="21">
        <f t="shared" si="46"/>
        <v>0.28854868372470427</v>
      </c>
      <c r="BI180" s="3">
        <v>2</v>
      </c>
    </row>
    <row r="181" spans="1:61" s="3" customFormat="1" x14ac:dyDescent="0.15">
      <c r="A181" s="3">
        <v>126</v>
      </c>
      <c r="C181" s="29">
        <v>0.27450000000000002</v>
      </c>
      <c r="D181" s="29">
        <v>-2.7000000000000001E-3</v>
      </c>
      <c r="E181" s="29">
        <v>-0.27179999999999999</v>
      </c>
      <c r="F181" s="29" t="str">
        <f t="shared" si="47"/>
        <v/>
      </c>
      <c r="G181" s="29" t="str">
        <f t="shared" si="47"/>
        <v/>
      </c>
      <c r="H181" s="29" t="str">
        <f t="shared" si="48"/>
        <v/>
      </c>
      <c r="I181" s="29" t="str">
        <f t="shared" si="48"/>
        <v/>
      </c>
      <c r="J181" s="29" t="str">
        <f t="shared" si="49"/>
        <v/>
      </c>
      <c r="K181" s="29" t="str">
        <f t="shared" si="49"/>
        <v/>
      </c>
      <c r="L181" s="29">
        <v>0.6772999999999999</v>
      </c>
      <c r="M181" s="29">
        <v>0.6772999999999999</v>
      </c>
      <c r="N181" s="29">
        <v>-1.3545999999999998</v>
      </c>
      <c r="O181" s="29" t="str">
        <f t="shared" si="50"/>
        <v/>
      </c>
      <c r="P181" s="29" t="str">
        <f t="shared" si="50"/>
        <v/>
      </c>
      <c r="Q181" s="29" t="str">
        <f t="shared" si="51"/>
        <v/>
      </c>
      <c r="R181" s="29" t="str">
        <f t="shared" si="51"/>
        <v/>
      </c>
      <c r="S181" s="29" t="str">
        <f t="shared" si="52"/>
        <v/>
      </c>
      <c r="T181" s="29" t="str">
        <f t="shared" si="52"/>
        <v/>
      </c>
      <c r="U181" s="29">
        <v>0.01</v>
      </c>
      <c r="V181" s="29">
        <v>-0.01</v>
      </c>
      <c r="W181" s="29">
        <v>7.0000000000000001E-3</v>
      </c>
      <c r="X181" s="29">
        <v>-0.108</v>
      </c>
      <c r="Y181" s="29">
        <v>0.10100000000000001</v>
      </c>
      <c r="Z181" s="29" t="str">
        <f t="shared" si="53"/>
        <v/>
      </c>
      <c r="AA181" s="29" t="str">
        <f t="shared" si="53"/>
        <v/>
      </c>
      <c r="AB181" s="29" t="str">
        <f t="shared" si="54"/>
        <v/>
      </c>
      <c r="AC181" s="29" t="str">
        <f t="shared" si="54"/>
        <v/>
      </c>
      <c r="AD181" s="29" t="str">
        <f t="shared" si="55"/>
        <v/>
      </c>
      <c r="AE181" s="29" t="str">
        <f t="shared" si="55"/>
        <v/>
      </c>
      <c r="AF181" s="29">
        <v>1.1473</v>
      </c>
      <c r="AG181" s="29">
        <v>9.5700000000000007E-2</v>
      </c>
      <c r="AH181" s="29">
        <v>-1.2429999999999999</v>
      </c>
      <c r="AI181" s="30"/>
      <c r="AJ181" s="30"/>
      <c r="AK181" s="29">
        <f t="shared" si="56"/>
        <v>1.1473</v>
      </c>
      <c r="AL181" s="29">
        <f t="shared" si="33"/>
        <v>-2.7000000000000001E-3</v>
      </c>
      <c r="AM181" s="29">
        <f t="shared" si="34"/>
        <v>0.6772999999999999</v>
      </c>
      <c r="AN181" s="29">
        <f t="shared" si="35"/>
        <v>-0.01</v>
      </c>
      <c r="AO181" s="29">
        <f t="shared" si="36"/>
        <v>-0.108</v>
      </c>
      <c r="AP181" s="29">
        <f t="shared" si="57"/>
        <v>9.5700000000000007E-2</v>
      </c>
      <c r="AQ181" s="29">
        <f t="shared" si="37"/>
        <v>-2.7000000000000001E-3</v>
      </c>
      <c r="AR181" s="29">
        <f t="shared" si="38"/>
        <v>0.6772999999999999</v>
      </c>
      <c r="AS181" s="29">
        <f t="shared" si="39"/>
        <v>-0.01</v>
      </c>
      <c r="AT181" s="29">
        <f t="shared" si="40"/>
        <v>-0.108</v>
      </c>
      <c r="AU181" s="29">
        <f t="shared" si="58"/>
        <v>-1.2429999999999999</v>
      </c>
      <c r="AV181" s="29">
        <f t="shared" si="41"/>
        <v>-2.7000000000000001E-3</v>
      </c>
      <c r="AW181" s="29">
        <f t="shared" si="42"/>
        <v>0.6772999999999999</v>
      </c>
      <c r="AX181" s="29">
        <f t="shared" si="43"/>
        <v>-0.01</v>
      </c>
      <c r="AY181" s="29">
        <f t="shared" si="44"/>
        <v>-0.108</v>
      </c>
      <c r="AZ181" s="29">
        <f t="shared" si="45"/>
        <v>1.7038999999999997</v>
      </c>
      <c r="BA181" s="29">
        <f t="shared" si="59"/>
        <v>0.65229999999999988</v>
      </c>
      <c r="BB181" s="29">
        <f t="shared" si="60"/>
        <v>-0.6863999999999999</v>
      </c>
      <c r="BC181" s="31">
        <f t="shared" si="62"/>
        <v>5.4953374700958362</v>
      </c>
      <c r="BD181" s="31">
        <f t="shared" si="62"/>
        <v>1.9199516434127526</v>
      </c>
      <c r="BE181" s="31">
        <f t="shared" si="62"/>
        <v>0.50338499703138917</v>
      </c>
      <c r="BF181" s="21">
        <f t="shared" si="61"/>
        <v>0.69397191921074097</v>
      </c>
      <c r="BG181" s="21">
        <f t="shared" si="61"/>
        <v>0.24245872687919343</v>
      </c>
      <c r="BH181" s="21">
        <f t="shared" si="46"/>
        <v>6.3569353910065518E-2</v>
      </c>
      <c r="BI181" s="3">
        <v>2</v>
      </c>
    </row>
    <row r="182" spans="1:61" s="3" customFormat="1" x14ac:dyDescent="0.15">
      <c r="A182" s="3">
        <v>127</v>
      </c>
      <c r="C182" s="29">
        <v>-6.4799999999999996E-2</v>
      </c>
      <c r="D182" s="29">
        <v>5.9400000000000001E-2</v>
      </c>
      <c r="E182" s="29">
        <v>5.4000000000000003E-3</v>
      </c>
      <c r="F182" s="29" t="str">
        <f t="shared" si="47"/>
        <v/>
      </c>
      <c r="G182" s="29" t="str">
        <f t="shared" si="47"/>
        <v/>
      </c>
      <c r="H182" s="29" t="str">
        <f t="shared" si="48"/>
        <v/>
      </c>
      <c r="I182" s="29" t="str">
        <f t="shared" si="48"/>
        <v/>
      </c>
      <c r="J182" s="29" t="str">
        <f t="shared" si="49"/>
        <v/>
      </c>
      <c r="K182" s="29" t="str">
        <f t="shared" si="49"/>
        <v/>
      </c>
      <c r="L182" s="29">
        <v>0.84840000000000004</v>
      </c>
      <c r="M182" s="29">
        <v>0.48399999999999999</v>
      </c>
      <c r="N182" s="29">
        <v>-1.3324</v>
      </c>
      <c r="O182" s="29" t="str">
        <f t="shared" si="50"/>
        <v/>
      </c>
      <c r="P182" s="29" t="str">
        <f t="shared" si="50"/>
        <v/>
      </c>
      <c r="Q182" s="29" t="str">
        <f t="shared" si="51"/>
        <v/>
      </c>
      <c r="R182" s="29" t="str">
        <f t="shared" si="51"/>
        <v/>
      </c>
      <c r="S182" s="29" t="str">
        <f t="shared" si="52"/>
        <v/>
      </c>
      <c r="T182" s="29" t="str">
        <f t="shared" si="52"/>
        <v/>
      </c>
      <c r="U182" s="29">
        <v>3.3280000000000003</v>
      </c>
      <c r="V182" s="29">
        <v>-3.3280000000000003</v>
      </c>
      <c r="W182" s="29">
        <v>0.44800000000000001</v>
      </c>
      <c r="X182" s="29">
        <v>-0.27200000000000002</v>
      </c>
      <c r="Y182" s="29">
        <v>-0.17699999999999999</v>
      </c>
      <c r="Z182" s="29" t="str">
        <f t="shared" si="53"/>
        <v/>
      </c>
      <c r="AA182" s="29" t="str">
        <f t="shared" si="53"/>
        <v/>
      </c>
      <c r="AB182" s="29" t="str">
        <f t="shared" si="54"/>
        <v/>
      </c>
      <c r="AC182" s="29" t="str">
        <f t="shared" si="54"/>
        <v/>
      </c>
      <c r="AD182" s="29" t="str">
        <f t="shared" si="55"/>
        <v/>
      </c>
      <c r="AE182" s="29" t="str">
        <f t="shared" si="55"/>
        <v/>
      </c>
      <c r="AF182" s="29">
        <v>-0.86239999999999994</v>
      </c>
      <c r="AG182" s="29">
        <v>0.27839999999999998</v>
      </c>
      <c r="AH182" s="29">
        <v>0.58399999999999996</v>
      </c>
      <c r="AI182" s="30"/>
      <c r="AJ182" s="30"/>
      <c r="AK182" s="29">
        <f t="shared" si="56"/>
        <v>-0.86239999999999994</v>
      </c>
      <c r="AL182" s="29">
        <f t="shared" si="33"/>
        <v>5.9400000000000001E-2</v>
      </c>
      <c r="AM182" s="29">
        <f t="shared" si="34"/>
        <v>0.48399999999999999</v>
      </c>
      <c r="AN182" s="29">
        <f t="shared" si="35"/>
        <v>-3.3280000000000003</v>
      </c>
      <c r="AO182" s="29">
        <f t="shared" si="36"/>
        <v>-0.27200000000000002</v>
      </c>
      <c r="AP182" s="29">
        <f t="shared" si="57"/>
        <v>0.27839999999999998</v>
      </c>
      <c r="AQ182" s="29">
        <f t="shared" si="37"/>
        <v>5.9400000000000001E-2</v>
      </c>
      <c r="AR182" s="29">
        <f t="shared" si="38"/>
        <v>0.48399999999999999</v>
      </c>
      <c r="AS182" s="29">
        <f t="shared" si="39"/>
        <v>-3.3280000000000003</v>
      </c>
      <c r="AT182" s="29">
        <f t="shared" si="40"/>
        <v>-0.27200000000000002</v>
      </c>
      <c r="AU182" s="29">
        <f t="shared" si="58"/>
        <v>0.58399999999999996</v>
      </c>
      <c r="AV182" s="29">
        <f t="shared" si="41"/>
        <v>5.9400000000000001E-2</v>
      </c>
      <c r="AW182" s="29">
        <f t="shared" si="42"/>
        <v>0.48399999999999999</v>
      </c>
      <c r="AX182" s="29">
        <f t="shared" si="43"/>
        <v>-3.3280000000000003</v>
      </c>
      <c r="AY182" s="29">
        <f t="shared" si="44"/>
        <v>-0.27200000000000002</v>
      </c>
      <c r="AZ182" s="29">
        <f t="shared" si="45"/>
        <v>-3.9190000000000005</v>
      </c>
      <c r="BA182" s="29">
        <f t="shared" si="59"/>
        <v>-2.7782</v>
      </c>
      <c r="BB182" s="29">
        <f t="shared" si="60"/>
        <v>-2.4726000000000008</v>
      </c>
      <c r="BC182" s="31">
        <f t="shared" si="62"/>
        <v>1.9860945762969696E-2</v>
      </c>
      <c r="BD182" s="31">
        <f t="shared" si="62"/>
        <v>6.2150277253348075E-2</v>
      </c>
      <c r="BE182" s="31">
        <f t="shared" si="62"/>
        <v>8.4365224017367721E-2</v>
      </c>
      <c r="BF182" s="21">
        <f t="shared" si="61"/>
        <v>0.11937354185083987</v>
      </c>
      <c r="BG182" s="21">
        <f t="shared" si="61"/>
        <v>0.3735521365038213</v>
      </c>
      <c r="BH182" s="21">
        <f t="shared" si="46"/>
        <v>0.50707432164533883</v>
      </c>
      <c r="BI182" s="3">
        <v>2</v>
      </c>
    </row>
    <row r="183" spans="1:61" s="3" customFormat="1" x14ac:dyDescent="0.15">
      <c r="A183" s="3">
        <v>128</v>
      </c>
      <c r="C183" s="29">
        <v>0.55710000000000004</v>
      </c>
      <c r="D183" s="29">
        <v>0.25290000000000001</v>
      </c>
      <c r="E183" s="29">
        <v>-0.81</v>
      </c>
      <c r="F183" s="29" t="str">
        <f t="shared" si="47"/>
        <v/>
      </c>
      <c r="G183" s="29" t="str">
        <f t="shared" si="47"/>
        <v/>
      </c>
      <c r="H183" s="29" t="str">
        <f t="shared" si="48"/>
        <v/>
      </c>
      <c r="I183" s="29" t="str">
        <f t="shared" si="48"/>
        <v/>
      </c>
      <c r="J183" s="29" t="str">
        <f t="shared" si="49"/>
        <v/>
      </c>
      <c r="K183" s="29" t="str">
        <f t="shared" si="49"/>
        <v/>
      </c>
      <c r="L183" s="29">
        <v>1.8630999999999998</v>
      </c>
      <c r="M183" s="29">
        <v>1.8630999999999998</v>
      </c>
      <c r="N183" s="29">
        <v>-3.7261999999999995</v>
      </c>
      <c r="O183" s="29" t="str">
        <f t="shared" si="50"/>
        <v/>
      </c>
      <c r="P183" s="29" t="str">
        <f t="shared" si="50"/>
        <v/>
      </c>
      <c r="Q183" s="29" t="str">
        <f t="shared" si="51"/>
        <v/>
      </c>
      <c r="R183" s="29" t="str">
        <f t="shared" si="51"/>
        <v/>
      </c>
      <c r="S183" s="29" t="str">
        <f t="shared" si="52"/>
        <v/>
      </c>
      <c r="T183" s="29" t="str">
        <f t="shared" si="52"/>
        <v/>
      </c>
      <c r="U183" s="29">
        <v>0.01</v>
      </c>
      <c r="V183" s="29">
        <v>-0.01</v>
      </c>
      <c r="W183" s="29">
        <v>-0.245</v>
      </c>
      <c r="X183" s="29">
        <v>-0.46800000000000003</v>
      </c>
      <c r="Y183" s="29">
        <v>0.71299999999999997</v>
      </c>
      <c r="Z183" s="29" t="str">
        <f t="shared" si="53"/>
        <v/>
      </c>
      <c r="AA183" s="29" t="str">
        <f t="shared" si="53"/>
        <v/>
      </c>
      <c r="AB183" s="29" t="str">
        <f t="shared" si="54"/>
        <v/>
      </c>
      <c r="AC183" s="29" t="str">
        <f t="shared" si="54"/>
        <v/>
      </c>
      <c r="AD183" s="29" t="str">
        <f t="shared" si="55"/>
        <v/>
      </c>
      <c r="AE183" s="29" t="str">
        <f t="shared" si="55"/>
        <v/>
      </c>
      <c r="AF183" s="29">
        <v>2.3330999999999995</v>
      </c>
      <c r="AG183" s="29">
        <v>-1.2099999999999972E-2</v>
      </c>
      <c r="AH183" s="29">
        <v>-2.3209999999999997</v>
      </c>
      <c r="AI183" s="30"/>
      <c r="AJ183" s="30"/>
      <c r="AK183" s="29">
        <f t="shared" si="56"/>
        <v>2.3330999999999995</v>
      </c>
      <c r="AL183" s="29">
        <f t="shared" si="33"/>
        <v>0.25290000000000001</v>
      </c>
      <c r="AM183" s="29">
        <f t="shared" si="34"/>
        <v>1.8630999999999998</v>
      </c>
      <c r="AN183" s="29">
        <f t="shared" si="35"/>
        <v>-0.01</v>
      </c>
      <c r="AO183" s="29">
        <f t="shared" si="36"/>
        <v>-0.46800000000000003</v>
      </c>
      <c r="AP183" s="29">
        <f t="shared" si="57"/>
        <v>-1.2099999999999972E-2</v>
      </c>
      <c r="AQ183" s="29">
        <f t="shared" si="37"/>
        <v>0.25290000000000001</v>
      </c>
      <c r="AR183" s="29">
        <f t="shared" si="38"/>
        <v>1.8630999999999998</v>
      </c>
      <c r="AS183" s="29">
        <f t="shared" si="39"/>
        <v>-0.01</v>
      </c>
      <c r="AT183" s="29">
        <f t="shared" si="40"/>
        <v>-0.46800000000000003</v>
      </c>
      <c r="AU183" s="29">
        <f t="shared" si="58"/>
        <v>-2.3209999999999997</v>
      </c>
      <c r="AV183" s="29">
        <f t="shared" si="41"/>
        <v>0.25290000000000001</v>
      </c>
      <c r="AW183" s="29">
        <f t="shared" si="42"/>
        <v>1.8630999999999998</v>
      </c>
      <c r="AX183" s="29">
        <f t="shared" si="43"/>
        <v>-0.01</v>
      </c>
      <c r="AY183" s="29">
        <f t="shared" si="44"/>
        <v>-0.46800000000000003</v>
      </c>
      <c r="AZ183" s="29">
        <f t="shared" si="45"/>
        <v>3.9710999999999999</v>
      </c>
      <c r="BA183" s="29">
        <f t="shared" si="59"/>
        <v>1.6259000000000001</v>
      </c>
      <c r="BB183" s="29">
        <f t="shared" si="60"/>
        <v>-0.68300000000000005</v>
      </c>
      <c r="BC183" s="31">
        <f t="shared" si="62"/>
        <v>53.042845890997924</v>
      </c>
      <c r="BD183" s="31">
        <f t="shared" si="62"/>
        <v>5.0829916716904204</v>
      </c>
      <c r="BE183" s="31">
        <f t="shared" si="62"/>
        <v>0.50509941888689081</v>
      </c>
      <c r="BF183" s="21">
        <f t="shared" si="61"/>
        <v>0.90469040103634413</v>
      </c>
      <c r="BG183" s="21">
        <f t="shared" si="61"/>
        <v>8.6694703059030931E-2</v>
      </c>
      <c r="BH183" s="21">
        <f t="shared" si="46"/>
        <v>8.6148959046248603E-3</v>
      </c>
      <c r="BI183" s="3">
        <v>1</v>
      </c>
    </row>
    <row r="184" spans="1:61" s="3" customFormat="1" x14ac:dyDescent="0.15">
      <c r="A184" s="3">
        <v>129</v>
      </c>
      <c r="C184" s="29">
        <v>0.90989999999999993</v>
      </c>
      <c r="D184" s="29">
        <v>0.28350000000000003</v>
      </c>
      <c r="E184" s="29">
        <v>-1.1942999999999999</v>
      </c>
      <c r="F184" s="29" t="str">
        <f t="shared" si="47"/>
        <v/>
      </c>
      <c r="G184" s="29" t="str">
        <f t="shared" si="47"/>
        <v/>
      </c>
      <c r="H184" s="29" t="str">
        <f t="shared" si="48"/>
        <v/>
      </c>
      <c r="I184" s="29" t="str">
        <f t="shared" si="48"/>
        <v/>
      </c>
      <c r="J184" s="29" t="str">
        <f t="shared" si="49"/>
        <v/>
      </c>
      <c r="K184" s="29" t="str">
        <f t="shared" si="49"/>
        <v/>
      </c>
      <c r="L184" s="29">
        <v>0.73340000000000005</v>
      </c>
      <c r="M184" s="29">
        <v>-6.7400000000000015E-2</v>
      </c>
      <c r="N184" s="29">
        <v>-0.66600000000000004</v>
      </c>
      <c r="O184" s="29" t="str">
        <f t="shared" si="50"/>
        <v/>
      </c>
      <c r="P184" s="29" t="str">
        <f t="shared" si="50"/>
        <v/>
      </c>
      <c r="Q184" s="29" t="str">
        <f t="shared" si="51"/>
        <v/>
      </c>
      <c r="R184" s="29" t="str">
        <f t="shared" si="51"/>
        <v/>
      </c>
      <c r="S184" s="29" t="str">
        <f t="shared" si="52"/>
        <v/>
      </c>
      <c r="T184" s="29" t="str">
        <f t="shared" si="52"/>
        <v/>
      </c>
      <c r="U184" s="29">
        <v>0.01</v>
      </c>
      <c r="V184" s="29">
        <v>-0.01</v>
      </c>
      <c r="W184" s="29">
        <v>0.38300000000000001</v>
      </c>
      <c r="X184" s="29">
        <v>1.9990000000000001</v>
      </c>
      <c r="Y184" s="29">
        <v>-2.3820000000000001</v>
      </c>
      <c r="Z184" s="29" t="str">
        <f t="shared" si="53"/>
        <v/>
      </c>
      <c r="AA184" s="29" t="str">
        <f t="shared" si="53"/>
        <v/>
      </c>
      <c r="AB184" s="29" t="str">
        <f t="shared" si="54"/>
        <v/>
      </c>
      <c r="AC184" s="29" t="str">
        <f t="shared" si="54"/>
        <v/>
      </c>
      <c r="AD184" s="29" t="str">
        <f t="shared" si="55"/>
        <v/>
      </c>
      <c r="AE184" s="29" t="str">
        <f t="shared" si="55"/>
        <v/>
      </c>
      <c r="AF184" s="29">
        <v>0.40260000000000007</v>
      </c>
      <c r="AG184" s="29">
        <v>0.16339999999999999</v>
      </c>
      <c r="AH184" s="29">
        <v>-0.56600000000000006</v>
      </c>
      <c r="AI184" s="30"/>
      <c r="AJ184" s="30"/>
      <c r="AK184" s="29">
        <f t="shared" si="56"/>
        <v>0.40260000000000007</v>
      </c>
      <c r="AL184" s="29">
        <f t="shared" ref="AL184:AL247" si="63">HLOOKUP(D$12,$C$55:$K$355,A184+1,FALSE)</f>
        <v>0.28350000000000003</v>
      </c>
      <c r="AM184" s="29">
        <f t="shared" ref="AM184:AM247" si="64">HLOOKUP(E$12,$L$55:$T$355,A184+1,FALSE)</f>
        <v>-6.7400000000000015E-2</v>
      </c>
      <c r="AN184" s="29">
        <f t="shared" ref="AN184:AN247" si="65">HLOOKUP(F$12,$U$55:$V$355,A184+1,FALSE)</f>
        <v>-0.01</v>
      </c>
      <c r="AO184" s="29">
        <f t="shared" ref="AO184:AO247" si="66">HLOOKUP(G$12,$W$55:$AE$355,A184+1,FALSE)</f>
        <v>1.9990000000000001</v>
      </c>
      <c r="AP184" s="29">
        <f t="shared" si="57"/>
        <v>0.16339999999999999</v>
      </c>
      <c r="AQ184" s="29">
        <f t="shared" ref="AQ184:AQ247" si="67">HLOOKUP(D$13,$C$55:$K$355,A184+1,FALSE)</f>
        <v>0.28350000000000003</v>
      </c>
      <c r="AR184" s="29">
        <f t="shared" ref="AR184:AR247" si="68">HLOOKUP(E$13,$L$55:$T$355,A184+1,FALSE)</f>
        <v>-6.7400000000000015E-2</v>
      </c>
      <c r="AS184" s="29">
        <f t="shared" ref="AS184:AS247" si="69">HLOOKUP(F$13,$U$55:$V$355,A184+1,FALSE)</f>
        <v>-0.01</v>
      </c>
      <c r="AT184" s="29">
        <f t="shared" ref="AT184:AT247" si="70">HLOOKUP(G$13,$W$55:$AE$355,A184+1,FALSE)</f>
        <v>1.9990000000000001</v>
      </c>
      <c r="AU184" s="29">
        <f t="shared" si="58"/>
        <v>-0.56600000000000006</v>
      </c>
      <c r="AV184" s="29">
        <f t="shared" ref="AV184:AV247" si="71">HLOOKUP(D$14,$C$55:$K$355,A184+1,FALSE)</f>
        <v>0.28350000000000003</v>
      </c>
      <c r="AW184" s="29">
        <f t="shared" ref="AW184:AW247" si="72">HLOOKUP(E$14,$L$55:$T$355,A184+1,FALSE)</f>
        <v>-6.7400000000000015E-2</v>
      </c>
      <c r="AX184" s="29">
        <f t="shared" ref="AX184:AX247" si="73">HLOOKUP(F$14,$U$55:$V$355,A184+1,FALSE)</f>
        <v>-0.01</v>
      </c>
      <c r="AY184" s="29">
        <f t="shared" ref="AY184:AY247" si="74">HLOOKUP(G$14,$W$55:$AE$355,A184+1,FALSE)</f>
        <v>1.9990000000000001</v>
      </c>
      <c r="AZ184" s="29">
        <f t="shared" ref="AZ184:AZ247" si="75">SUM(AK184:AO184)</f>
        <v>2.6077000000000004</v>
      </c>
      <c r="BA184" s="29">
        <f t="shared" si="59"/>
        <v>2.3685</v>
      </c>
      <c r="BB184" s="29">
        <f t="shared" si="60"/>
        <v>1.6391</v>
      </c>
      <c r="BC184" s="31">
        <f t="shared" si="62"/>
        <v>13.567808976800464</v>
      </c>
      <c r="BD184" s="31">
        <f t="shared" si="62"/>
        <v>10.681358224236179</v>
      </c>
      <c r="BE184" s="31">
        <f t="shared" si="62"/>
        <v>5.1505319468911104</v>
      </c>
      <c r="BF184" s="21">
        <f t="shared" si="61"/>
        <v>0.46149482375763684</v>
      </c>
      <c r="BG184" s="21">
        <f t="shared" si="61"/>
        <v>0.36331522205352429</v>
      </c>
      <c r="BH184" s="21">
        <f t="shared" ref="BH184:BH247" si="76">BE184/SUM($BC184:$BE184)</f>
        <v>0.17518995418883895</v>
      </c>
      <c r="BI184" s="3">
        <v>2</v>
      </c>
    </row>
    <row r="185" spans="1:61" s="3" customFormat="1" x14ac:dyDescent="0.15">
      <c r="A185" s="3">
        <v>130</v>
      </c>
      <c r="C185" s="29">
        <v>1.6182000000000001</v>
      </c>
      <c r="D185" s="29">
        <v>0.31769999999999998</v>
      </c>
      <c r="E185" s="29">
        <v>-1.9359</v>
      </c>
      <c r="F185" s="29" t="str">
        <f t="shared" ref="F185:G248" si="77">IFERROR((D185-C185)/(D$55-C$55)*F$54+C185,"")</f>
        <v/>
      </c>
      <c r="G185" s="29" t="str">
        <f t="shared" si="77"/>
        <v/>
      </c>
      <c r="H185" s="29" t="str">
        <f t="shared" ref="H185:I248" si="78">IFERROR((D185-C185)/(D$55-C$55)*H$54+C185,"")</f>
        <v/>
      </c>
      <c r="I185" s="29" t="str">
        <f t="shared" si="78"/>
        <v/>
      </c>
      <c r="J185" s="29" t="str">
        <f t="shared" ref="J185:K248" si="79">IFERROR((D185-C185)/(D$55-C$55)*J$54+C185,"")</f>
        <v/>
      </c>
      <c r="K185" s="29" t="str">
        <f t="shared" si="79"/>
        <v/>
      </c>
      <c r="L185" s="29">
        <v>0.76400000000000001</v>
      </c>
      <c r="M185" s="29">
        <v>-0.36</v>
      </c>
      <c r="N185" s="29">
        <v>-0.40400000000000003</v>
      </c>
      <c r="O185" s="29" t="str">
        <f t="shared" ref="O185:P248" si="80">IFERROR((M185-L185)/(M$55-L$55)*O$54+L185,"")</f>
        <v/>
      </c>
      <c r="P185" s="29" t="str">
        <f t="shared" si="80"/>
        <v/>
      </c>
      <c r="Q185" s="29" t="str">
        <f t="shared" ref="Q185:R248" si="81">IFERROR((M185-L185)/(M$55-L$55)*Q$54+L185,"")</f>
        <v/>
      </c>
      <c r="R185" s="29" t="str">
        <f t="shared" si="81"/>
        <v/>
      </c>
      <c r="S185" s="29" t="str">
        <f t="shared" ref="S185:T248" si="82">IFERROR((M185-L185)/(M$55-L$55)*S$54+L185,"")</f>
        <v/>
      </c>
      <c r="T185" s="29" t="str">
        <f t="shared" si="82"/>
        <v/>
      </c>
      <c r="U185" s="29">
        <v>0.01</v>
      </c>
      <c r="V185" s="29">
        <v>-0.01</v>
      </c>
      <c r="W185" s="29">
        <v>0.159</v>
      </c>
      <c r="X185" s="29">
        <v>0.752</v>
      </c>
      <c r="Y185" s="29">
        <v>-0.91100000000000003</v>
      </c>
      <c r="Z185" s="29" t="str">
        <f t="shared" ref="Z185:AA248" si="83">IFERROR((X185-W185)/(X$55-W$55)*Z$54+W185,"")</f>
        <v/>
      </c>
      <c r="AA185" s="29" t="str">
        <f t="shared" si="83"/>
        <v/>
      </c>
      <c r="AB185" s="29" t="str">
        <f t="shared" ref="AB185:AC248" si="84">IFERROR((X185-W185)/(X$55-W$55)*AB$54+W185,"")</f>
        <v/>
      </c>
      <c r="AC185" s="29" t="str">
        <f t="shared" si="84"/>
        <v/>
      </c>
      <c r="AD185" s="29" t="str">
        <f t="shared" ref="AD185:AE248" si="85">IFERROR((X185-W185)/(X$55-W$55)*AD$54+W185,"")</f>
        <v/>
      </c>
      <c r="AE185" s="29" t="str">
        <f t="shared" si="85"/>
        <v/>
      </c>
      <c r="AF185" s="29">
        <v>6.6000000000000003E-2</v>
      </c>
      <c r="AG185" s="29">
        <v>0.19400000000000001</v>
      </c>
      <c r="AH185" s="29">
        <v>-0.26</v>
      </c>
      <c r="AI185" s="30"/>
      <c r="AJ185" s="30"/>
      <c r="AK185" s="29">
        <f t="shared" ref="AK185:AK248" si="86">AF185</f>
        <v>6.6000000000000003E-2</v>
      </c>
      <c r="AL185" s="29">
        <f t="shared" si="63"/>
        <v>0.31769999999999998</v>
      </c>
      <c r="AM185" s="29">
        <f t="shared" si="64"/>
        <v>-0.36</v>
      </c>
      <c r="AN185" s="29">
        <f t="shared" si="65"/>
        <v>-0.01</v>
      </c>
      <c r="AO185" s="29">
        <f t="shared" si="66"/>
        <v>0.752</v>
      </c>
      <c r="AP185" s="29">
        <f t="shared" ref="AP185:AP248" si="87">AG185</f>
        <v>0.19400000000000001</v>
      </c>
      <c r="AQ185" s="29">
        <f t="shared" si="67"/>
        <v>0.31769999999999998</v>
      </c>
      <c r="AR185" s="29">
        <f t="shared" si="68"/>
        <v>-0.36</v>
      </c>
      <c r="AS185" s="29">
        <f t="shared" si="69"/>
        <v>-0.01</v>
      </c>
      <c r="AT185" s="29">
        <f t="shared" si="70"/>
        <v>0.752</v>
      </c>
      <c r="AU185" s="29">
        <f t="shared" ref="AU185:AU248" si="88">AH185</f>
        <v>-0.26</v>
      </c>
      <c r="AV185" s="29">
        <f t="shared" si="71"/>
        <v>0.31769999999999998</v>
      </c>
      <c r="AW185" s="29">
        <f t="shared" si="72"/>
        <v>-0.36</v>
      </c>
      <c r="AX185" s="29">
        <f t="shared" si="73"/>
        <v>-0.01</v>
      </c>
      <c r="AY185" s="29">
        <f t="shared" si="74"/>
        <v>0.752</v>
      </c>
      <c r="AZ185" s="29">
        <f t="shared" si="75"/>
        <v>0.76570000000000005</v>
      </c>
      <c r="BA185" s="29">
        <f t="shared" ref="BA185:BA248" si="89">SUM(AP185:AT185)</f>
        <v>0.89370000000000005</v>
      </c>
      <c r="BB185" s="29">
        <f t="shared" ref="BB185:BB248" si="90">SUM(AU185:AY185)</f>
        <v>0.43969999999999998</v>
      </c>
      <c r="BC185" s="31">
        <f t="shared" si="62"/>
        <v>2.1504991973439731</v>
      </c>
      <c r="BD185" s="31">
        <f t="shared" si="62"/>
        <v>2.4441563200389105</v>
      </c>
      <c r="BE185" s="31">
        <f t="shared" si="62"/>
        <v>1.5522414762106207</v>
      </c>
      <c r="BF185" s="21">
        <f t="shared" ref="BF185:BG248" si="91">BC185/SUM($BC185:$BE185)</f>
        <v>0.34985118501014306</v>
      </c>
      <c r="BG185" s="21">
        <f t="shared" si="91"/>
        <v>0.39762441482040284</v>
      </c>
      <c r="BH185" s="21">
        <f t="shared" si="76"/>
        <v>0.25252440016945416</v>
      </c>
      <c r="BI185" s="3">
        <v>3</v>
      </c>
    </row>
    <row r="186" spans="1:61" s="3" customFormat="1" x14ac:dyDescent="0.15">
      <c r="A186" s="3">
        <v>131</v>
      </c>
      <c r="C186" s="29">
        <v>0.49410000000000004</v>
      </c>
      <c r="D186" s="29">
        <v>3.6000000000000004E-2</v>
      </c>
      <c r="E186" s="29">
        <v>-0.5292</v>
      </c>
      <c r="F186" s="29" t="str">
        <f t="shared" si="77"/>
        <v/>
      </c>
      <c r="G186" s="29" t="str">
        <f t="shared" si="77"/>
        <v/>
      </c>
      <c r="H186" s="29" t="str">
        <f t="shared" si="78"/>
        <v/>
      </c>
      <c r="I186" s="29" t="str">
        <f t="shared" si="78"/>
        <v/>
      </c>
      <c r="J186" s="29" t="str">
        <f t="shared" si="79"/>
        <v/>
      </c>
      <c r="K186" s="29" t="str">
        <f t="shared" si="79"/>
        <v/>
      </c>
      <c r="L186" s="29">
        <v>0.80470000000000008</v>
      </c>
      <c r="M186" s="29">
        <v>4.7E-2</v>
      </c>
      <c r="N186" s="29">
        <v>-0.85170000000000012</v>
      </c>
      <c r="O186" s="29" t="str">
        <f t="shared" si="80"/>
        <v/>
      </c>
      <c r="P186" s="29" t="str">
        <f t="shared" si="80"/>
        <v/>
      </c>
      <c r="Q186" s="29" t="str">
        <f t="shared" si="81"/>
        <v/>
      </c>
      <c r="R186" s="29" t="str">
        <f t="shared" si="81"/>
        <v/>
      </c>
      <c r="S186" s="29" t="str">
        <f t="shared" si="82"/>
        <v/>
      </c>
      <c r="T186" s="29" t="str">
        <f t="shared" si="82"/>
        <v/>
      </c>
      <c r="U186" s="29">
        <v>3.3639999999999999</v>
      </c>
      <c r="V186" s="29">
        <v>-3.3639999999999999</v>
      </c>
      <c r="W186" s="29">
        <v>0.73799999999999999</v>
      </c>
      <c r="X186" s="29">
        <v>-8.5000000000000006E-2</v>
      </c>
      <c r="Y186" s="29">
        <v>-0.65400000000000003</v>
      </c>
      <c r="Z186" s="29" t="str">
        <f t="shared" si="83"/>
        <v/>
      </c>
      <c r="AA186" s="29" t="str">
        <f t="shared" si="83"/>
        <v/>
      </c>
      <c r="AB186" s="29" t="str">
        <f t="shared" si="84"/>
        <v/>
      </c>
      <c r="AC186" s="29" t="str">
        <f t="shared" si="84"/>
        <v/>
      </c>
      <c r="AD186" s="29" t="str">
        <f t="shared" si="85"/>
        <v/>
      </c>
      <c r="AE186" s="29" t="str">
        <f t="shared" si="85"/>
        <v/>
      </c>
      <c r="AF186" s="29">
        <v>-0.38170000000000004</v>
      </c>
      <c r="AG186" s="29">
        <v>0.23470000000000002</v>
      </c>
      <c r="AH186" s="29">
        <v>0.14700000000000002</v>
      </c>
      <c r="AI186" s="30"/>
      <c r="AJ186" s="30"/>
      <c r="AK186" s="29">
        <f t="shared" si="86"/>
        <v>-0.38170000000000004</v>
      </c>
      <c r="AL186" s="29">
        <f t="shared" si="63"/>
        <v>3.6000000000000004E-2</v>
      </c>
      <c r="AM186" s="29">
        <f t="shared" si="64"/>
        <v>4.7E-2</v>
      </c>
      <c r="AN186" s="29">
        <f t="shared" si="65"/>
        <v>-3.3639999999999999</v>
      </c>
      <c r="AO186" s="29">
        <f t="shared" si="66"/>
        <v>-8.5000000000000006E-2</v>
      </c>
      <c r="AP186" s="29">
        <f t="shared" si="87"/>
        <v>0.23470000000000002</v>
      </c>
      <c r="AQ186" s="29">
        <f t="shared" si="67"/>
        <v>3.6000000000000004E-2</v>
      </c>
      <c r="AR186" s="29">
        <f t="shared" si="68"/>
        <v>4.7E-2</v>
      </c>
      <c r="AS186" s="29">
        <f t="shared" si="69"/>
        <v>-3.3639999999999999</v>
      </c>
      <c r="AT186" s="29">
        <f t="shared" si="70"/>
        <v>-8.5000000000000006E-2</v>
      </c>
      <c r="AU186" s="29">
        <f t="shared" si="88"/>
        <v>0.14700000000000002</v>
      </c>
      <c r="AV186" s="29">
        <f t="shared" si="71"/>
        <v>3.6000000000000004E-2</v>
      </c>
      <c r="AW186" s="29">
        <f t="shared" si="72"/>
        <v>4.7E-2</v>
      </c>
      <c r="AX186" s="29">
        <f t="shared" si="73"/>
        <v>-3.3639999999999999</v>
      </c>
      <c r="AY186" s="29">
        <f t="shared" si="74"/>
        <v>-8.5000000000000006E-2</v>
      </c>
      <c r="AZ186" s="29">
        <f t="shared" si="75"/>
        <v>-3.7477</v>
      </c>
      <c r="BA186" s="29">
        <f t="shared" si="89"/>
        <v>-3.1313</v>
      </c>
      <c r="BB186" s="29">
        <f t="shared" si="90"/>
        <v>-3.2189999999999999</v>
      </c>
      <c r="BC186" s="31">
        <f t="shared" si="62"/>
        <v>2.3571898923633219E-2</v>
      </c>
      <c r="BD186" s="31">
        <f t="shared" si="62"/>
        <v>4.3661001041858244E-2</v>
      </c>
      <c r="BE186" s="31">
        <f t="shared" si="62"/>
        <v>3.9995033303104541E-2</v>
      </c>
      <c r="BF186" s="21">
        <f t="shared" si="91"/>
        <v>0.21982983542719045</v>
      </c>
      <c r="BG186" s="21">
        <f t="shared" si="91"/>
        <v>0.40717935812948569</v>
      </c>
      <c r="BH186" s="21">
        <f t="shared" si="76"/>
        <v>0.37299080644332389</v>
      </c>
      <c r="BI186" s="3">
        <v>1</v>
      </c>
    </row>
    <row r="187" spans="1:61" s="3" customFormat="1" x14ac:dyDescent="0.15">
      <c r="A187" s="3">
        <v>132</v>
      </c>
      <c r="C187" s="29">
        <v>0.35910000000000003</v>
      </c>
      <c r="D187" s="29">
        <v>-0.54720000000000002</v>
      </c>
      <c r="E187" s="29">
        <v>0.189</v>
      </c>
      <c r="F187" s="29" t="str">
        <f t="shared" si="77"/>
        <v/>
      </c>
      <c r="G187" s="29" t="str">
        <f t="shared" si="77"/>
        <v/>
      </c>
      <c r="H187" s="29" t="str">
        <f t="shared" si="78"/>
        <v/>
      </c>
      <c r="I187" s="29" t="str">
        <f t="shared" si="78"/>
        <v/>
      </c>
      <c r="J187" s="29" t="str">
        <f t="shared" si="79"/>
        <v/>
      </c>
      <c r="K187" s="29" t="str">
        <f t="shared" si="79"/>
        <v/>
      </c>
      <c r="L187" s="29">
        <v>0.7903</v>
      </c>
      <c r="M187" s="29">
        <v>-9.7000000000000003E-2</v>
      </c>
      <c r="N187" s="29">
        <v>-0.69330000000000003</v>
      </c>
      <c r="O187" s="29" t="str">
        <f t="shared" si="80"/>
        <v/>
      </c>
      <c r="P187" s="29" t="str">
        <f t="shared" si="80"/>
        <v/>
      </c>
      <c r="Q187" s="29" t="str">
        <f t="shared" si="81"/>
        <v/>
      </c>
      <c r="R187" s="29" t="str">
        <f t="shared" si="81"/>
        <v/>
      </c>
      <c r="S187" s="29" t="str">
        <f t="shared" si="82"/>
        <v/>
      </c>
      <c r="T187" s="29" t="str">
        <f t="shared" si="82"/>
        <v/>
      </c>
      <c r="U187" s="29">
        <v>0.01</v>
      </c>
      <c r="V187" s="29">
        <v>-0.01</v>
      </c>
      <c r="W187" s="29">
        <v>1.97</v>
      </c>
      <c r="X187" s="29">
        <v>-0.66200000000000003</v>
      </c>
      <c r="Y187" s="29">
        <v>-1.3069999999999999</v>
      </c>
      <c r="Z187" s="29" t="str">
        <f t="shared" si="83"/>
        <v/>
      </c>
      <c r="AA187" s="29" t="str">
        <f t="shared" si="83"/>
        <v/>
      </c>
      <c r="AB187" s="29" t="str">
        <f t="shared" si="84"/>
        <v/>
      </c>
      <c r="AC187" s="29" t="str">
        <f t="shared" si="84"/>
        <v/>
      </c>
      <c r="AD187" s="29" t="str">
        <f t="shared" si="85"/>
        <v/>
      </c>
      <c r="AE187" s="29" t="str">
        <f t="shared" si="85"/>
        <v/>
      </c>
      <c r="AF187" s="29">
        <v>-0.2233</v>
      </c>
      <c r="AG187" s="29">
        <v>0.2203</v>
      </c>
      <c r="AH187" s="29">
        <v>3.0000000000000027E-3</v>
      </c>
      <c r="AI187" s="30"/>
      <c r="AJ187" s="30"/>
      <c r="AK187" s="29">
        <f t="shared" si="86"/>
        <v>-0.2233</v>
      </c>
      <c r="AL187" s="29">
        <f t="shared" si="63"/>
        <v>-0.54720000000000002</v>
      </c>
      <c r="AM187" s="29">
        <f t="shared" si="64"/>
        <v>-9.7000000000000003E-2</v>
      </c>
      <c r="AN187" s="29">
        <f t="shared" si="65"/>
        <v>-0.01</v>
      </c>
      <c r="AO187" s="29">
        <f t="shared" si="66"/>
        <v>-0.66200000000000003</v>
      </c>
      <c r="AP187" s="29">
        <f t="shared" si="87"/>
        <v>0.2203</v>
      </c>
      <c r="AQ187" s="29">
        <f t="shared" si="67"/>
        <v>-0.54720000000000002</v>
      </c>
      <c r="AR187" s="29">
        <f t="shared" si="68"/>
        <v>-9.7000000000000003E-2</v>
      </c>
      <c r="AS187" s="29">
        <f t="shared" si="69"/>
        <v>-0.01</v>
      </c>
      <c r="AT187" s="29">
        <f t="shared" si="70"/>
        <v>-0.66200000000000003</v>
      </c>
      <c r="AU187" s="29">
        <f t="shared" si="88"/>
        <v>3.0000000000000027E-3</v>
      </c>
      <c r="AV187" s="29">
        <f t="shared" si="71"/>
        <v>-0.54720000000000002</v>
      </c>
      <c r="AW187" s="29">
        <f t="shared" si="72"/>
        <v>-9.7000000000000003E-2</v>
      </c>
      <c r="AX187" s="29">
        <f t="shared" si="73"/>
        <v>-0.01</v>
      </c>
      <c r="AY187" s="29">
        <f t="shared" si="74"/>
        <v>-0.66200000000000003</v>
      </c>
      <c r="AZ187" s="29">
        <f t="shared" si="75"/>
        <v>-1.5394999999999999</v>
      </c>
      <c r="BA187" s="29">
        <f t="shared" si="89"/>
        <v>-1.0959000000000001</v>
      </c>
      <c r="BB187" s="29">
        <f t="shared" si="90"/>
        <v>-1.3132000000000001</v>
      </c>
      <c r="BC187" s="31">
        <f t="shared" si="62"/>
        <v>0.21448831877979599</v>
      </c>
      <c r="BD187" s="31">
        <f t="shared" si="62"/>
        <v>0.33423865675025721</v>
      </c>
      <c r="BE187" s="31">
        <f t="shared" si="62"/>
        <v>0.26895801221054533</v>
      </c>
      <c r="BF187" s="21">
        <f t="shared" si="91"/>
        <v>0.26231167502837904</v>
      </c>
      <c r="BG187" s="21">
        <f t="shared" si="91"/>
        <v>0.40876212937920625</v>
      </c>
      <c r="BH187" s="21">
        <f t="shared" si="76"/>
        <v>0.32892619559241471</v>
      </c>
      <c r="BI187" s="3">
        <v>1</v>
      </c>
    </row>
    <row r="188" spans="1:61" s="3" customFormat="1" x14ac:dyDescent="0.15">
      <c r="A188" s="3">
        <v>133</v>
      </c>
      <c r="C188" s="29">
        <v>1.7387999999999999</v>
      </c>
      <c r="D188" s="29">
        <v>-0.41400000000000003</v>
      </c>
      <c r="E188" s="29">
        <v>-1.3239000000000001</v>
      </c>
      <c r="F188" s="29" t="str">
        <f t="shared" si="77"/>
        <v/>
      </c>
      <c r="G188" s="29" t="str">
        <f t="shared" si="77"/>
        <v/>
      </c>
      <c r="H188" s="29" t="str">
        <f t="shared" si="78"/>
        <v/>
      </c>
      <c r="I188" s="29" t="str">
        <f t="shared" si="78"/>
        <v/>
      </c>
      <c r="J188" s="29" t="str">
        <f t="shared" si="79"/>
        <v/>
      </c>
      <c r="K188" s="29" t="str">
        <f t="shared" si="79"/>
        <v/>
      </c>
      <c r="L188" s="29">
        <v>0.78360000000000007</v>
      </c>
      <c r="M188" s="29">
        <v>-0.16400000000000001</v>
      </c>
      <c r="N188" s="29">
        <v>-0.61960000000000004</v>
      </c>
      <c r="O188" s="29" t="str">
        <f t="shared" si="80"/>
        <v/>
      </c>
      <c r="P188" s="29" t="str">
        <f t="shared" si="80"/>
        <v/>
      </c>
      <c r="Q188" s="29" t="str">
        <f t="shared" si="81"/>
        <v/>
      </c>
      <c r="R188" s="29" t="str">
        <f t="shared" si="81"/>
        <v/>
      </c>
      <c r="S188" s="29" t="str">
        <f t="shared" si="82"/>
        <v/>
      </c>
      <c r="T188" s="29" t="str">
        <f t="shared" si="82"/>
        <v/>
      </c>
      <c r="U188" s="29">
        <v>0.01</v>
      </c>
      <c r="V188" s="29">
        <v>-0.01</v>
      </c>
      <c r="W188" s="29">
        <v>1.294</v>
      </c>
      <c r="X188" s="29">
        <v>-0.42199999999999999</v>
      </c>
      <c r="Y188" s="29">
        <v>-0.872</v>
      </c>
      <c r="Z188" s="29" t="str">
        <f t="shared" si="83"/>
        <v/>
      </c>
      <c r="AA188" s="29" t="str">
        <f t="shared" si="83"/>
        <v/>
      </c>
      <c r="AB188" s="29" t="str">
        <f t="shared" si="84"/>
        <v/>
      </c>
      <c r="AC188" s="29" t="str">
        <f t="shared" si="84"/>
        <v/>
      </c>
      <c r="AD188" s="29" t="str">
        <f t="shared" si="85"/>
        <v/>
      </c>
      <c r="AE188" s="29" t="str">
        <f t="shared" si="85"/>
        <v/>
      </c>
      <c r="AF188" s="29">
        <v>-0.14960000000000001</v>
      </c>
      <c r="AG188" s="29">
        <v>0.21360000000000001</v>
      </c>
      <c r="AH188" s="29">
        <v>-6.4000000000000001E-2</v>
      </c>
      <c r="AI188" s="30"/>
      <c r="AJ188" s="30"/>
      <c r="AK188" s="29">
        <f t="shared" si="86"/>
        <v>-0.14960000000000001</v>
      </c>
      <c r="AL188" s="29">
        <f t="shared" si="63"/>
        <v>-0.41400000000000003</v>
      </c>
      <c r="AM188" s="29">
        <f t="shared" si="64"/>
        <v>-0.16400000000000001</v>
      </c>
      <c r="AN188" s="29">
        <f t="shared" si="65"/>
        <v>-0.01</v>
      </c>
      <c r="AO188" s="29">
        <f t="shared" si="66"/>
        <v>-0.42199999999999999</v>
      </c>
      <c r="AP188" s="29">
        <f t="shared" si="87"/>
        <v>0.21360000000000001</v>
      </c>
      <c r="AQ188" s="29">
        <f t="shared" si="67"/>
        <v>-0.41400000000000003</v>
      </c>
      <c r="AR188" s="29">
        <f t="shared" si="68"/>
        <v>-0.16400000000000001</v>
      </c>
      <c r="AS188" s="29">
        <f t="shared" si="69"/>
        <v>-0.01</v>
      </c>
      <c r="AT188" s="29">
        <f t="shared" si="70"/>
        <v>-0.42199999999999999</v>
      </c>
      <c r="AU188" s="29">
        <f t="shared" si="88"/>
        <v>-6.4000000000000001E-2</v>
      </c>
      <c r="AV188" s="29">
        <f t="shared" si="71"/>
        <v>-0.41400000000000003</v>
      </c>
      <c r="AW188" s="29">
        <f t="shared" si="72"/>
        <v>-0.16400000000000001</v>
      </c>
      <c r="AX188" s="29">
        <f t="shared" si="73"/>
        <v>-0.01</v>
      </c>
      <c r="AY188" s="29">
        <f t="shared" si="74"/>
        <v>-0.42199999999999999</v>
      </c>
      <c r="AZ188" s="29">
        <f t="shared" si="75"/>
        <v>-1.1596000000000002</v>
      </c>
      <c r="BA188" s="29">
        <f t="shared" si="89"/>
        <v>-0.7964</v>
      </c>
      <c r="BB188" s="29">
        <f t="shared" si="90"/>
        <v>-1.0740000000000001</v>
      </c>
      <c r="BC188" s="31">
        <f t="shared" si="62"/>
        <v>0.31361160043719694</v>
      </c>
      <c r="BD188" s="31">
        <f t="shared" si="62"/>
        <v>0.45094946353685994</v>
      </c>
      <c r="BE188" s="31">
        <f t="shared" si="62"/>
        <v>0.34163922376206945</v>
      </c>
      <c r="BF188" s="21">
        <f t="shared" si="91"/>
        <v>0.28350345223559192</v>
      </c>
      <c r="BG188" s="21">
        <f t="shared" si="91"/>
        <v>0.40765625225043306</v>
      </c>
      <c r="BH188" s="21">
        <f t="shared" si="76"/>
        <v>0.30884029551397502</v>
      </c>
      <c r="BI188" s="3">
        <v>3</v>
      </c>
    </row>
    <row r="189" spans="1:61" s="3" customFormat="1" x14ac:dyDescent="0.15">
      <c r="A189" s="3">
        <v>134</v>
      </c>
      <c r="C189" s="29">
        <v>-4.0500000000000001E-2</v>
      </c>
      <c r="D189" s="29">
        <v>0.62369999999999992</v>
      </c>
      <c r="E189" s="29">
        <v>-0.58320000000000005</v>
      </c>
      <c r="F189" s="29" t="str">
        <f t="shared" si="77"/>
        <v/>
      </c>
      <c r="G189" s="29" t="str">
        <f t="shared" si="77"/>
        <v/>
      </c>
      <c r="H189" s="29" t="str">
        <f t="shared" si="78"/>
        <v/>
      </c>
      <c r="I189" s="29" t="str">
        <f t="shared" si="78"/>
        <v/>
      </c>
      <c r="J189" s="29" t="str">
        <f t="shared" si="79"/>
        <v/>
      </c>
      <c r="K189" s="29" t="str">
        <f t="shared" si="79"/>
        <v/>
      </c>
      <c r="L189" s="29">
        <v>0.83630000000000004</v>
      </c>
      <c r="M189" s="29">
        <v>0.36299999999999999</v>
      </c>
      <c r="N189" s="29">
        <v>-1.1993</v>
      </c>
      <c r="O189" s="29" t="str">
        <f t="shared" si="80"/>
        <v/>
      </c>
      <c r="P189" s="29" t="str">
        <f t="shared" si="80"/>
        <v/>
      </c>
      <c r="Q189" s="29" t="str">
        <f t="shared" si="81"/>
        <v/>
      </c>
      <c r="R189" s="29" t="str">
        <f t="shared" si="81"/>
        <v/>
      </c>
      <c r="S189" s="29" t="str">
        <f t="shared" si="82"/>
        <v/>
      </c>
      <c r="T189" s="29" t="str">
        <f t="shared" si="82"/>
        <v/>
      </c>
      <c r="U189" s="29">
        <v>0.01</v>
      </c>
      <c r="V189" s="29">
        <v>-0.01</v>
      </c>
      <c r="W189" s="29">
        <v>-0.189</v>
      </c>
      <c r="X189" s="29">
        <v>-0.45400000000000001</v>
      </c>
      <c r="Y189" s="29">
        <v>0.64200000000000002</v>
      </c>
      <c r="Z189" s="29" t="str">
        <f t="shared" si="83"/>
        <v/>
      </c>
      <c r="AA189" s="29" t="str">
        <f t="shared" si="83"/>
        <v/>
      </c>
      <c r="AB189" s="29" t="str">
        <f t="shared" si="84"/>
        <v/>
      </c>
      <c r="AC189" s="29" t="str">
        <f t="shared" si="84"/>
        <v/>
      </c>
      <c r="AD189" s="29" t="str">
        <f t="shared" si="85"/>
        <v/>
      </c>
      <c r="AE189" s="29" t="str">
        <f t="shared" si="85"/>
        <v/>
      </c>
      <c r="AF189" s="29">
        <v>-0.72929999999999995</v>
      </c>
      <c r="AG189" s="29">
        <v>0.26629999999999998</v>
      </c>
      <c r="AH189" s="29">
        <v>0.46299999999999997</v>
      </c>
      <c r="AI189" s="30"/>
      <c r="AJ189" s="30"/>
      <c r="AK189" s="29">
        <f t="shared" si="86"/>
        <v>-0.72929999999999995</v>
      </c>
      <c r="AL189" s="29">
        <f t="shared" si="63"/>
        <v>0.62369999999999992</v>
      </c>
      <c r="AM189" s="29">
        <f t="shared" si="64"/>
        <v>0.36299999999999999</v>
      </c>
      <c r="AN189" s="29">
        <f t="shared" si="65"/>
        <v>-0.01</v>
      </c>
      <c r="AO189" s="29">
        <f t="shared" si="66"/>
        <v>-0.45400000000000001</v>
      </c>
      <c r="AP189" s="29">
        <f t="shared" si="87"/>
        <v>0.26629999999999998</v>
      </c>
      <c r="AQ189" s="29">
        <f t="shared" si="67"/>
        <v>0.62369999999999992</v>
      </c>
      <c r="AR189" s="29">
        <f t="shared" si="68"/>
        <v>0.36299999999999999</v>
      </c>
      <c r="AS189" s="29">
        <f t="shared" si="69"/>
        <v>-0.01</v>
      </c>
      <c r="AT189" s="29">
        <f t="shared" si="70"/>
        <v>-0.45400000000000001</v>
      </c>
      <c r="AU189" s="29">
        <f t="shared" si="88"/>
        <v>0.46299999999999997</v>
      </c>
      <c r="AV189" s="29">
        <f t="shared" si="71"/>
        <v>0.62369999999999992</v>
      </c>
      <c r="AW189" s="29">
        <f t="shared" si="72"/>
        <v>0.36299999999999999</v>
      </c>
      <c r="AX189" s="29">
        <f t="shared" si="73"/>
        <v>-0.01</v>
      </c>
      <c r="AY189" s="29">
        <f t="shared" si="74"/>
        <v>-0.45400000000000001</v>
      </c>
      <c r="AZ189" s="29">
        <f t="shared" si="75"/>
        <v>-0.20660000000000006</v>
      </c>
      <c r="BA189" s="29">
        <f t="shared" si="89"/>
        <v>0.78899999999999992</v>
      </c>
      <c r="BB189" s="29">
        <f t="shared" si="90"/>
        <v>0.98570000000000002</v>
      </c>
      <c r="BC189" s="31">
        <f t="shared" si="62"/>
        <v>0.81334492289781102</v>
      </c>
      <c r="BD189" s="31">
        <f t="shared" si="62"/>
        <v>2.2011941311607526</v>
      </c>
      <c r="BE189" s="31">
        <f t="shared" si="62"/>
        <v>2.6796870089571647</v>
      </c>
      <c r="BF189" s="21">
        <f t="shared" si="91"/>
        <v>0.14283678131090111</v>
      </c>
      <c r="BG189" s="21">
        <f t="shared" si="91"/>
        <v>0.3865659892672007</v>
      </c>
      <c r="BH189" s="21">
        <f t="shared" si="76"/>
        <v>0.47059722942189819</v>
      </c>
      <c r="BI189" s="3">
        <v>1</v>
      </c>
    </row>
    <row r="190" spans="1:61" s="3" customFormat="1" x14ac:dyDescent="0.15">
      <c r="A190" s="3">
        <v>135</v>
      </c>
      <c r="C190" s="29">
        <v>2.7459000000000002</v>
      </c>
      <c r="D190" s="29">
        <v>-0.52739999999999998</v>
      </c>
      <c r="E190" s="29">
        <v>-2.2185000000000001</v>
      </c>
      <c r="F190" s="29" t="str">
        <f t="shared" si="77"/>
        <v/>
      </c>
      <c r="G190" s="29" t="str">
        <f t="shared" si="77"/>
        <v/>
      </c>
      <c r="H190" s="29" t="str">
        <f t="shared" si="78"/>
        <v/>
      </c>
      <c r="I190" s="29" t="str">
        <f t="shared" si="78"/>
        <v/>
      </c>
      <c r="J190" s="29" t="str">
        <f t="shared" si="79"/>
        <v/>
      </c>
      <c r="K190" s="29" t="str">
        <f t="shared" si="79"/>
        <v/>
      </c>
      <c r="L190" s="29">
        <v>0.8004</v>
      </c>
      <c r="M190" s="29">
        <v>4.0000000000000001E-3</v>
      </c>
      <c r="N190" s="29">
        <v>-0.8044</v>
      </c>
      <c r="O190" s="29" t="str">
        <f t="shared" si="80"/>
        <v/>
      </c>
      <c r="P190" s="29" t="str">
        <f t="shared" si="80"/>
        <v/>
      </c>
      <c r="Q190" s="29" t="str">
        <f t="shared" si="81"/>
        <v/>
      </c>
      <c r="R190" s="29" t="str">
        <f t="shared" si="81"/>
        <v/>
      </c>
      <c r="S190" s="29" t="str">
        <f t="shared" si="82"/>
        <v/>
      </c>
      <c r="T190" s="29" t="str">
        <f t="shared" si="82"/>
        <v/>
      </c>
      <c r="U190" s="29">
        <v>0.01</v>
      </c>
      <c r="V190" s="29">
        <v>-0.01</v>
      </c>
      <c r="W190" s="29">
        <v>-0.42099999999999999</v>
      </c>
      <c r="X190" s="29">
        <v>0.61</v>
      </c>
      <c r="Y190" s="29">
        <v>-0.188</v>
      </c>
      <c r="Z190" s="29" t="str">
        <f t="shared" si="83"/>
        <v/>
      </c>
      <c r="AA190" s="29" t="str">
        <f t="shared" si="83"/>
        <v/>
      </c>
      <c r="AB190" s="29" t="str">
        <f t="shared" si="84"/>
        <v/>
      </c>
      <c r="AC190" s="29" t="str">
        <f t="shared" si="84"/>
        <v/>
      </c>
      <c r="AD190" s="29" t="str">
        <f t="shared" si="85"/>
        <v/>
      </c>
      <c r="AE190" s="29" t="str">
        <f t="shared" si="85"/>
        <v/>
      </c>
      <c r="AF190" s="29">
        <v>-0.33440000000000003</v>
      </c>
      <c r="AG190" s="29">
        <v>0.23040000000000002</v>
      </c>
      <c r="AH190" s="29">
        <v>0.10400000000000001</v>
      </c>
      <c r="AI190" s="30"/>
      <c r="AJ190" s="30"/>
      <c r="AK190" s="29">
        <f t="shared" si="86"/>
        <v>-0.33440000000000003</v>
      </c>
      <c r="AL190" s="29">
        <f t="shared" si="63"/>
        <v>-0.52739999999999998</v>
      </c>
      <c r="AM190" s="29">
        <f t="shared" si="64"/>
        <v>4.0000000000000001E-3</v>
      </c>
      <c r="AN190" s="29">
        <f t="shared" si="65"/>
        <v>-0.01</v>
      </c>
      <c r="AO190" s="29">
        <f t="shared" si="66"/>
        <v>0.61</v>
      </c>
      <c r="AP190" s="29">
        <f t="shared" si="87"/>
        <v>0.23040000000000002</v>
      </c>
      <c r="AQ190" s="29">
        <f t="shared" si="67"/>
        <v>-0.52739999999999998</v>
      </c>
      <c r="AR190" s="29">
        <f t="shared" si="68"/>
        <v>4.0000000000000001E-3</v>
      </c>
      <c r="AS190" s="29">
        <f t="shared" si="69"/>
        <v>-0.01</v>
      </c>
      <c r="AT190" s="29">
        <f t="shared" si="70"/>
        <v>0.61</v>
      </c>
      <c r="AU190" s="29">
        <f t="shared" si="88"/>
        <v>0.10400000000000001</v>
      </c>
      <c r="AV190" s="29">
        <f t="shared" si="71"/>
        <v>-0.52739999999999998</v>
      </c>
      <c r="AW190" s="29">
        <f t="shared" si="72"/>
        <v>4.0000000000000001E-3</v>
      </c>
      <c r="AX190" s="29">
        <f t="shared" si="73"/>
        <v>-0.01</v>
      </c>
      <c r="AY190" s="29">
        <f t="shared" si="74"/>
        <v>0.61</v>
      </c>
      <c r="AZ190" s="29">
        <f t="shared" si="75"/>
        <v>-0.25780000000000003</v>
      </c>
      <c r="BA190" s="29">
        <f t="shared" si="89"/>
        <v>0.30700000000000005</v>
      </c>
      <c r="BB190" s="29">
        <f t="shared" si="90"/>
        <v>0.18059999999999998</v>
      </c>
      <c r="BC190" s="31">
        <f t="shared" si="62"/>
        <v>0.77274976660628425</v>
      </c>
      <c r="BD190" s="31">
        <f t="shared" si="62"/>
        <v>1.3593409680719808</v>
      </c>
      <c r="BE190" s="31">
        <f t="shared" si="62"/>
        <v>1.1979359090819148</v>
      </c>
      <c r="BF190" s="21">
        <f t="shared" si="91"/>
        <v>0.23205513026577926</v>
      </c>
      <c r="BG190" s="21">
        <f t="shared" si="91"/>
        <v>0.40820723480369758</v>
      </c>
      <c r="BH190" s="21">
        <f t="shared" si="76"/>
        <v>0.35973763493052313</v>
      </c>
      <c r="BI190" s="3">
        <v>1</v>
      </c>
    </row>
    <row r="191" spans="1:61" s="3" customFormat="1" x14ac:dyDescent="0.15">
      <c r="A191" s="3">
        <v>136</v>
      </c>
      <c r="C191" s="29">
        <v>0.68400000000000005</v>
      </c>
      <c r="D191" s="29">
        <v>0.14400000000000002</v>
      </c>
      <c r="E191" s="29">
        <v>-0.82710000000000006</v>
      </c>
      <c r="F191" s="29" t="str">
        <f t="shared" si="77"/>
        <v/>
      </c>
      <c r="G191" s="29" t="str">
        <f t="shared" si="77"/>
        <v/>
      </c>
      <c r="H191" s="29" t="str">
        <f t="shared" si="78"/>
        <v/>
      </c>
      <c r="I191" s="29" t="str">
        <f t="shared" si="78"/>
        <v/>
      </c>
      <c r="J191" s="29" t="str">
        <f t="shared" si="79"/>
        <v/>
      </c>
      <c r="K191" s="29" t="str">
        <f t="shared" si="79"/>
        <v/>
      </c>
      <c r="L191" s="29">
        <v>0.76480000000000004</v>
      </c>
      <c r="M191" s="29">
        <v>-0.35199999999999998</v>
      </c>
      <c r="N191" s="29">
        <v>-0.41280000000000006</v>
      </c>
      <c r="O191" s="29" t="str">
        <f t="shared" si="80"/>
        <v/>
      </c>
      <c r="P191" s="29" t="str">
        <f t="shared" si="80"/>
        <v/>
      </c>
      <c r="Q191" s="29" t="str">
        <f t="shared" si="81"/>
        <v/>
      </c>
      <c r="R191" s="29" t="str">
        <f t="shared" si="81"/>
        <v/>
      </c>
      <c r="S191" s="29" t="str">
        <f t="shared" si="82"/>
        <v/>
      </c>
      <c r="T191" s="29" t="str">
        <f t="shared" si="82"/>
        <v/>
      </c>
      <c r="U191" s="29">
        <v>0.01</v>
      </c>
      <c r="V191" s="29">
        <v>-0.01</v>
      </c>
      <c r="W191" s="29">
        <v>5.1109999999999998</v>
      </c>
      <c r="X191" s="29">
        <v>-1.1779999999999999</v>
      </c>
      <c r="Y191" s="29">
        <v>-3.9340000000000002</v>
      </c>
      <c r="Z191" s="29" t="str">
        <f t="shared" si="83"/>
        <v/>
      </c>
      <c r="AA191" s="29" t="str">
        <f t="shared" si="83"/>
        <v/>
      </c>
      <c r="AB191" s="29" t="str">
        <f t="shared" si="84"/>
        <v/>
      </c>
      <c r="AC191" s="29" t="str">
        <f t="shared" si="84"/>
        <v/>
      </c>
      <c r="AD191" s="29" t="str">
        <f t="shared" si="85"/>
        <v/>
      </c>
      <c r="AE191" s="29" t="str">
        <f t="shared" si="85"/>
        <v/>
      </c>
      <c r="AF191" s="29">
        <v>5.7200000000000001E-2</v>
      </c>
      <c r="AG191" s="29">
        <v>0.1948</v>
      </c>
      <c r="AH191" s="29">
        <v>-0.252</v>
      </c>
      <c r="AI191" s="30"/>
      <c r="AJ191" s="30"/>
      <c r="AK191" s="29">
        <f t="shared" si="86"/>
        <v>5.7200000000000001E-2</v>
      </c>
      <c r="AL191" s="29">
        <f t="shared" si="63"/>
        <v>0.14400000000000002</v>
      </c>
      <c r="AM191" s="29">
        <f t="shared" si="64"/>
        <v>-0.35199999999999998</v>
      </c>
      <c r="AN191" s="29">
        <f t="shared" si="65"/>
        <v>-0.01</v>
      </c>
      <c r="AO191" s="29">
        <f t="shared" si="66"/>
        <v>-1.1779999999999999</v>
      </c>
      <c r="AP191" s="29">
        <f t="shared" si="87"/>
        <v>0.1948</v>
      </c>
      <c r="AQ191" s="29">
        <f t="shared" si="67"/>
        <v>0.14400000000000002</v>
      </c>
      <c r="AR191" s="29">
        <f t="shared" si="68"/>
        <v>-0.35199999999999998</v>
      </c>
      <c r="AS191" s="29">
        <f t="shared" si="69"/>
        <v>-0.01</v>
      </c>
      <c r="AT191" s="29">
        <f t="shared" si="70"/>
        <v>-1.1779999999999999</v>
      </c>
      <c r="AU191" s="29">
        <f t="shared" si="88"/>
        <v>-0.252</v>
      </c>
      <c r="AV191" s="29">
        <f t="shared" si="71"/>
        <v>0.14400000000000002</v>
      </c>
      <c r="AW191" s="29">
        <f t="shared" si="72"/>
        <v>-0.35199999999999998</v>
      </c>
      <c r="AX191" s="29">
        <f t="shared" si="73"/>
        <v>-0.01</v>
      </c>
      <c r="AY191" s="29">
        <f t="shared" si="74"/>
        <v>-1.1779999999999999</v>
      </c>
      <c r="AZ191" s="29">
        <f t="shared" si="75"/>
        <v>-1.3388</v>
      </c>
      <c r="BA191" s="29">
        <f t="shared" si="89"/>
        <v>-1.2011999999999998</v>
      </c>
      <c r="BB191" s="29">
        <f t="shared" si="90"/>
        <v>-1.6479999999999999</v>
      </c>
      <c r="BC191" s="31">
        <f t="shared" si="62"/>
        <v>0.26216007198693797</v>
      </c>
      <c r="BD191" s="31">
        <f t="shared" si="62"/>
        <v>0.30083299563102217</v>
      </c>
      <c r="BE191" s="31">
        <f t="shared" si="62"/>
        <v>0.19243439279400751</v>
      </c>
      <c r="BF191" s="21">
        <f t="shared" si="91"/>
        <v>0.34703540144538908</v>
      </c>
      <c r="BG191" s="21">
        <f t="shared" si="91"/>
        <v>0.39822883254331892</v>
      </c>
      <c r="BH191" s="21">
        <f t="shared" si="76"/>
        <v>0.25473576601129194</v>
      </c>
      <c r="BI191" s="3">
        <v>2</v>
      </c>
    </row>
    <row r="192" spans="1:61" s="3" customFormat="1" x14ac:dyDescent="0.15">
      <c r="A192" s="3">
        <v>137</v>
      </c>
      <c r="C192" s="29">
        <v>0.56700000000000006</v>
      </c>
      <c r="D192" s="29">
        <v>0.40679999999999999</v>
      </c>
      <c r="E192" s="29">
        <v>-0.97380000000000011</v>
      </c>
      <c r="F192" s="29" t="str">
        <f t="shared" si="77"/>
        <v/>
      </c>
      <c r="G192" s="29" t="str">
        <f t="shared" si="77"/>
        <v/>
      </c>
      <c r="H192" s="29" t="str">
        <f t="shared" si="78"/>
        <v/>
      </c>
      <c r="I192" s="29" t="str">
        <f t="shared" si="78"/>
        <v/>
      </c>
      <c r="J192" s="29" t="str">
        <f t="shared" si="79"/>
        <v/>
      </c>
      <c r="K192" s="29" t="str">
        <f t="shared" si="79"/>
        <v/>
      </c>
      <c r="L192" s="29">
        <v>0.77300000000000002</v>
      </c>
      <c r="M192" s="29">
        <v>-0.27</v>
      </c>
      <c r="N192" s="29">
        <v>-0.503</v>
      </c>
      <c r="O192" s="29" t="str">
        <f t="shared" si="80"/>
        <v/>
      </c>
      <c r="P192" s="29" t="str">
        <f t="shared" si="80"/>
        <v/>
      </c>
      <c r="Q192" s="29" t="str">
        <f t="shared" si="81"/>
        <v/>
      </c>
      <c r="R192" s="29" t="str">
        <f t="shared" si="81"/>
        <v/>
      </c>
      <c r="S192" s="29" t="str">
        <f t="shared" si="82"/>
        <v/>
      </c>
      <c r="T192" s="29" t="str">
        <f t="shared" si="82"/>
        <v/>
      </c>
      <c r="U192" s="29">
        <v>0.01</v>
      </c>
      <c r="V192" s="29">
        <v>-0.01</v>
      </c>
      <c r="W192" s="29">
        <v>1.4470000000000001</v>
      </c>
      <c r="X192" s="29">
        <v>0.24</v>
      </c>
      <c r="Y192" s="29">
        <v>-1.6870000000000001</v>
      </c>
      <c r="Z192" s="29" t="str">
        <f t="shared" si="83"/>
        <v/>
      </c>
      <c r="AA192" s="29" t="str">
        <f t="shared" si="83"/>
        <v/>
      </c>
      <c r="AB192" s="29" t="str">
        <f t="shared" si="84"/>
        <v/>
      </c>
      <c r="AC192" s="29" t="str">
        <f t="shared" si="84"/>
        <v/>
      </c>
      <c r="AD192" s="29" t="str">
        <f t="shared" si="85"/>
        <v/>
      </c>
      <c r="AE192" s="29" t="str">
        <f t="shared" si="85"/>
        <v/>
      </c>
      <c r="AF192" s="29">
        <v>-3.3000000000000002E-2</v>
      </c>
      <c r="AG192" s="29">
        <v>0.20300000000000001</v>
      </c>
      <c r="AH192" s="29">
        <v>-0.17</v>
      </c>
      <c r="AI192" s="30"/>
      <c r="AJ192" s="30"/>
      <c r="AK192" s="29">
        <f t="shared" si="86"/>
        <v>-3.3000000000000002E-2</v>
      </c>
      <c r="AL192" s="29">
        <f t="shared" si="63"/>
        <v>0.40679999999999999</v>
      </c>
      <c r="AM192" s="29">
        <f t="shared" si="64"/>
        <v>-0.27</v>
      </c>
      <c r="AN192" s="29">
        <f t="shared" si="65"/>
        <v>-0.01</v>
      </c>
      <c r="AO192" s="29">
        <f t="shared" si="66"/>
        <v>0.24</v>
      </c>
      <c r="AP192" s="29">
        <f t="shared" si="87"/>
        <v>0.20300000000000001</v>
      </c>
      <c r="AQ192" s="29">
        <f t="shared" si="67"/>
        <v>0.40679999999999999</v>
      </c>
      <c r="AR192" s="29">
        <f t="shared" si="68"/>
        <v>-0.27</v>
      </c>
      <c r="AS192" s="29">
        <f t="shared" si="69"/>
        <v>-0.01</v>
      </c>
      <c r="AT192" s="29">
        <f t="shared" si="70"/>
        <v>0.24</v>
      </c>
      <c r="AU192" s="29">
        <f t="shared" si="88"/>
        <v>-0.17</v>
      </c>
      <c r="AV192" s="29">
        <f t="shared" si="71"/>
        <v>0.40679999999999999</v>
      </c>
      <c r="AW192" s="29">
        <f t="shared" si="72"/>
        <v>-0.27</v>
      </c>
      <c r="AX192" s="29">
        <f t="shared" si="73"/>
        <v>-0.01</v>
      </c>
      <c r="AY192" s="29">
        <f t="shared" si="74"/>
        <v>0.24</v>
      </c>
      <c r="AZ192" s="29">
        <f t="shared" si="75"/>
        <v>0.33379999999999999</v>
      </c>
      <c r="BA192" s="29">
        <f t="shared" si="89"/>
        <v>0.56979999999999997</v>
      </c>
      <c r="BB192" s="29">
        <f t="shared" si="90"/>
        <v>0.19679999999999995</v>
      </c>
      <c r="BC192" s="31">
        <f t="shared" si="62"/>
        <v>1.3962638628747914</v>
      </c>
      <c r="BD192" s="31">
        <f t="shared" si="62"/>
        <v>1.7679134333864319</v>
      </c>
      <c r="BE192" s="31">
        <f t="shared" si="62"/>
        <v>1.2175005162510244</v>
      </c>
      <c r="BF192" s="21">
        <f t="shared" si="91"/>
        <v>0.31865963738539677</v>
      </c>
      <c r="BG192" s="21">
        <f t="shared" si="91"/>
        <v>0.40347864654448284</v>
      </c>
      <c r="BH192" s="21">
        <f t="shared" si="76"/>
        <v>0.27786171607012039</v>
      </c>
      <c r="BI192" s="3">
        <v>1</v>
      </c>
    </row>
    <row r="193" spans="1:61" s="3" customFormat="1" x14ac:dyDescent="0.15">
      <c r="A193" s="3">
        <v>138</v>
      </c>
      <c r="C193" s="29">
        <v>1.1025</v>
      </c>
      <c r="D193" s="29">
        <v>-0.1008</v>
      </c>
      <c r="E193" s="29">
        <v>-1.0017</v>
      </c>
      <c r="F193" s="29" t="str">
        <f t="shared" si="77"/>
        <v/>
      </c>
      <c r="G193" s="29" t="str">
        <f t="shared" si="77"/>
        <v/>
      </c>
      <c r="H193" s="29" t="str">
        <f t="shared" si="78"/>
        <v/>
      </c>
      <c r="I193" s="29" t="str">
        <f t="shared" si="78"/>
        <v/>
      </c>
      <c r="J193" s="29" t="str">
        <f t="shared" si="79"/>
        <v/>
      </c>
      <c r="K193" s="29" t="str">
        <f t="shared" si="79"/>
        <v/>
      </c>
      <c r="L193" s="29">
        <v>0.77629999999999999</v>
      </c>
      <c r="M193" s="29">
        <v>-0.23699999999999999</v>
      </c>
      <c r="N193" s="29">
        <v>-0.5393</v>
      </c>
      <c r="O193" s="29" t="str">
        <f t="shared" si="80"/>
        <v/>
      </c>
      <c r="P193" s="29" t="str">
        <f t="shared" si="80"/>
        <v/>
      </c>
      <c r="Q193" s="29" t="str">
        <f t="shared" si="81"/>
        <v/>
      </c>
      <c r="R193" s="29" t="str">
        <f t="shared" si="81"/>
        <v/>
      </c>
      <c r="S193" s="29" t="str">
        <f t="shared" si="82"/>
        <v/>
      </c>
      <c r="T193" s="29" t="str">
        <f t="shared" si="82"/>
        <v/>
      </c>
      <c r="U193" s="29">
        <v>0.01</v>
      </c>
      <c r="V193" s="29">
        <v>-0.01</v>
      </c>
      <c r="W193" s="29">
        <v>2.1989999999999998</v>
      </c>
      <c r="X193" s="29">
        <v>0.82599999999999996</v>
      </c>
      <c r="Y193" s="29">
        <v>-3.0249999999999999</v>
      </c>
      <c r="Z193" s="29" t="str">
        <f t="shared" si="83"/>
        <v/>
      </c>
      <c r="AA193" s="29" t="str">
        <f t="shared" si="83"/>
        <v/>
      </c>
      <c r="AB193" s="29" t="str">
        <f t="shared" si="84"/>
        <v/>
      </c>
      <c r="AC193" s="29" t="str">
        <f t="shared" si="84"/>
        <v/>
      </c>
      <c r="AD193" s="29" t="str">
        <f t="shared" si="85"/>
        <v/>
      </c>
      <c r="AE193" s="29" t="str">
        <f t="shared" si="85"/>
        <v/>
      </c>
      <c r="AF193" s="29">
        <v>-6.9300000000000028E-2</v>
      </c>
      <c r="AG193" s="29">
        <v>0.20630000000000001</v>
      </c>
      <c r="AH193" s="29">
        <v>-0.13699999999999998</v>
      </c>
      <c r="AI193" s="30"/>
      <c r="AJ193" s="30"/>
      <c r="AK193" s="29">
        <f t="shared" si="86"/>
        <v>-6.9300000000000028E-2</v>
      </c>
      <c r="AL193" s="29">
        <f t="shared" si="63"/>
        <v>-0.1008</v>
      </c>
      <c r="AM193" s="29">
        <f t="shared" si="64"/>
        <v>-0.23699999999999999</v>
      </c>
      <c r="AN193" s="29">
        <f t="shared" si="65"/>
        <v>-0.01</v>
      </c>
      <c r="AO193" s="29">
        <f t="shared" si="66"/>
        <v>0.82599999999999996</v>
      </c>
      <c r="AP193" s="29">
        <f t="shared" si="87"/>
        <v>0.20630000000000001</v>
      </c>
      <c r="AQ193" s="29">
        <f t="shared" si="67"/>
        <v>-0.1008</v>
      </c>
      <c r="AR193" s="29">
        <f t="shared" si="68"/>
        <v>-0.23699999999999999</v>
      </c>
      <c r="AS193" s="29">
        <f t="shared" si="69"/>
        <v>-0.01</v>
      </c>
      <c r="AT193" s="29">
        <f t="shared" si="70"/>
        <v>0.82599999999999996</v>
      </c>
      <c r="AU193" s="29">
        <f t="shared" si="88"/>
        <v>-0.13699999999999998</v>
      </c>
      <c r="AV193" s="29">
        <f t="shared" si="71"/>
        <v>-0.1008</v>
      </c>
      <c r="AW193" s="29">
        <f t="shared" si="72"/>
        <v>-0.23699999999999999</v>
      </c>
      <c r="AX193" s="29">
        <f t="shared" si="73"/>
        <v>-0.01</v>
      </c>
      <c r="AY193" s="29">
        <f t="shared" si="74"/>
        <v>0.82599999999999996</v>
      </c>
      <c r="AZ193" s="29">
        <f t="shared" si="75"/>
        <v>0.40889999999999993</v>
      </c>
      <c r="BA193" s="29">
        <f t="shared" si="89"/>
        <v>0.6845</v>
      </c>
      <c r="BB193" s="29">
        <f t="shared" si="90"/>
        <v>0.34119999999999995</v>
      </c>
      <c r="BC193" s="31">
        <f t="shared" si="62"/>
        <v>1.5051611968398189</v>
      </c>
      <c r="BD193" s="31">
        <f t="shared" si="62"/>
        <v>1.9827801975495474</v>
      </c>
      <c r="BE193" s="31">
        <f t="shared" si="62"/>
        <v>1.4066345396392816</v>
      </c>
      <c r="BF193" s="21">
        <f t="shared" si="91"/>
        <v>0.30751616015913857</v>
      </c>
      <c r="BG193" s="21">
        <f t="shared" si="91"/>
        <v>0.40509744343010989</v>
      </c>
      <c r="BH193" s="21">
        <f t="shared" si="76"/>
        <v>0.28738639641075159</v>
      </c>
      <c r="BI193" s="3">
        <v>2</v>
      </c>
    </row>
    <row r="194" spans="1:61" s="3" customFormat="1" x14ac:dyDescent="0.15">
      <c r="A194" s="3">
        <v>139</v>
      </c>
      <c r="C194" s="29">
        <v>-6.0300000000000006E-2</v>
      </c>
      <c r="D194" s="29">
        <v>0.89280000000000004</v>
      </c>
      <c r="E194" s="29">
        <v>-0.83250000000000002</v>
      </c>
      <c r="F194" s="29" t="str">
        <f t="shared" si="77"/>
        <v/>
      </c>
      <c r="G194" s="29" t="str">
        <f t="shared" si="77"/>
        <v/>
      </c>
      <c r="H194" s="29" t="str">
        <f t="shared" si="78"/>
        <v/>
      </c>
      <c r="I194" s="29" t="str">
        <f t="shared" si="78"/>
        <v/>
      </c>
      <c r="J194" s="29" t="str">
        <f t="shared" si="79"/>
        <v/>
      </c>
      <c r="K194" s="29" t="str">
        <f t="shared" si="79"/>
        <v/>
      </c>
      <c r="L194" s="29">
        <v>0.69270000000000009</v>
      </c>
      <c r="M194" s="29">
        <v>0.38029999999999986</v>
      </c>
      <c r="N194" s="29">
        <v>-1.073</v>
      </c>
      <c r="O194" s="29" t="str">
        <f t="shared" si="80"/>
        <v/>
      </c>
      <c r="P194" s="29" t="str">
        <f t="shared" si="80"/>
        <v/>
      </c>
      <c r="Q194" s="29" t="str">
        <f t="shared" si="81"/>
        <v/>
      </c>
      <c r="R194" s="29" t="str">
        <f t="shared" si="81"/>
        <v/>
      </c>
      <c r="S194" s="29" t="str">
        <f t="shared" si="82"/>
        <v/>
      </c>
      <c r="T194" s="29" t="str">
        <f t="shared" si="82"/>
        <v/>
      </c>
      <c r="U194" s="29">
        <v>0.01</v>
      </c>
      <c r="V194" s="29">
        <v>-0.01</v>
      </c>
      <c r="W194" s="29">
        <v>1.292</v>
      </c>
      <c r="X194" s="29">
        <v>-0.37</v>
      </c>
      <c r="Y194" s="29">
        <v>-0.92100000000000004</v>
      </c>
      <c r="Z194" s="29" t="str">
        <f t="shared" si="83"/>
        <v/>
      </c>
      <c r="AA194" s="29" t="str">
        <f t="shared" si="83"/>
        <v/>
      </c>
      <c r="AB194" s="29" t="str">
        <f t="shared" si="84"/>
        <v/>
      </c>
      <c r="AC194" s="29" t="str">
        <f t="shared" si="84"/>
        <v/>
      </c>
      <c r="AD194" s="29" t="str">
        <f t="shared" si="85"/>
        <v/>
      </c>
      <c r="AE194" s="29" t="str">
        <f t="shared" si="85"/>
        <v/>
      </c>
      <c r="AF194" s="29">
        <v>0.85029999999999994</v>
      </c>
      <c r="AG194" s="29">
        <v>0.1227</v>
      </c>
      <c r="AH194" s="29">
        <v>-0.97299999999999998</v>
      </c>
      <c r="AI194" s="30"/>
      <c r="AJ194" s="30"/>
      <c r="AK194" s="29">
        <f t="shared" si="86"/>
        <v>0.85029999999999994</v>
      </c>
      <c r="AL194" s="29">
        <f t="shared" si="63"/>
        <v>0.89280000000000004</v>
      </c>
      <c r="AM194" s="29">
        <f t="shared" si="64"/>
        <v>0.38029999999999986</v>
      </c>
      <c r="AN194" s="29">
        <f t="shared" si="65"/>
        <v>-0.01</v>
      </c>
      <c r="AO194" s="29">
        <f t="shared" si="66"/>
        <v>-0.37</v>
      </c>
      <c r="AP194" s="29">
        <f t="shared" si="87"/>
        <v>0.1227</v>
      </c>
      <c r="AQ194" s="29">
        <f t="shared" si="67"/>
        <v>0.89280000000000004</v>
      </c>
      <c r="AR194" s="29">
        <f t="shared" si="68"/>
        <v>0.38029999999999986</v>
      </c>
      <c r="AS194" s="29">
        <f t="shared" si="69"/>
        <v>-0.01</v>
      </c>
      <c r="AT194" s="29">
        <f t="shared" si="70"/>
        <v>-0.37</v>
      </c>
      <c r="AU194" s="29">
        <f t="shared" si="88"/>
        <v>-0.97299999999999998</v>
      </c>
      <c r="AV194" s="29">
        <f t="shared" si="71"/>
        <v>0.89280000000000004</v>
      </c>
      <c r="AW194" s="29">
        <f t="shared" si="72"/>
        <v>0.38029999999999986</v>
      </c>
      <c r="AX194" s="29">
        <f t="shared" si="73"/>
        <v>-0.01</v>
      </c>
      <c r="AY194" s="29">
        <f t="shared" si="74"/>
        <v>-0.37</v>
      </c>
      <c r="AZ194" s="29">
        <f t="shared" si="75"/>
        <v>1.7434000000000003</v>
      </c>
      <c r="BA194" s="29">
        <f t="shared" si="89"/>
        <v>1.0158</v>
      </c>
      <c r="BB194" s="29">
        <f t="shared" si="90"/>
        <v>-7.9900000000000082E-2</v>
      </c>
      <c r="BC194" s="31">
        <f t="shared" si="62"/>
        <v>5.7167473583072033</v>
      </c>
      <c r="BD194" s="31">
        <f t="shared" si="62"/>
        <v>2.7615717713259826</v>
      </c>
      <c r="BE194" s="31">
        <f t="shared" si="62"/>
        <v>0.92320866263700996</v>
      </c>
      <c r="BF194" s="21">
        <f t="shared" si="91"/>
        <v>0.60806578298980662</v>
      </c>
      <c r="BG194" s="21">
        <f t="shared" si="91"/>
        <v>0.29373648967952942</v>
      </c>
      <c r="BH194" s="21">
        <f t="shared" si="76"/>
        <v>9.8197727330664203E-2</v>
      </c>
      <c r="BI194" s="3">
        <v>2</v>
      </c>
    </row>
    <row r="195" spans="1:61" s="3" customFormat="1" x14ac:dyDescent="0.15">
      <c r="A195" s="3">
        <v>140</v>
      </c>
      <c r="C195" s="29">
        <v>0.4032</v>
      </c>
      <c r="D195" s="29">
        <v>0.31769999999999998</v>
      </c>
      <c r="E195" s="29">
        <v>-0.7209000000000001</v>
      </c>
      <c r="F195" s="29" t="str">
        <f t="shared" si="77"/>
        <v/>
      </c>
      <c r="G195" s="29" t="str">
        <f t="shared" si="77"/>
        <v/>
      </c>
      <c r="H195" s="29" t="str">
        <f t="shared" si="78"/>
        <v/>
      </c>
      <c r="I195" s="29" t="str">
        <f t="shared" si="78"/>
        <v/>
      </c>
      <c r="J195" s="29" t="str">
        <f t="shared" si="79"/>
        <v/>
      </c>
      <c r="K195" s="29" t="str">
        <f t="shared" si="79"/>
        <v/>
      </c>
      <c r="L195" s="29">
        <v>0.73280000000000001</v>
      </c>
      <c r="M195" s="29">
        <v>-6.0799999999999965E-2</v>
      </c>
      <c r="N195" s="29">
        <v>-0.67200000000000004</v>
      </c>
      <c r="O195" s="29" t="str">
        <f t="shared" si="80"/>
        <v/>
      </c>
      <c r="P195" s="29" t="str">
        <f t="shared" si="80"/>
        <v/>
      </c>
      <c r="Q195" s="29" t="str">
        <f t="shared" si="81"/>
        <v/>
      </c>
      <c r="R195" s="29" t="str">
        <f t="shared" si="81"/>
        <v/>
      </c>
      <c r="S195" s="29" t="str">
        <f t="shared" si="82"/>
        <v/>
      </c>
      <c r="T195" s="29" t="str">
        <f t="shared" si="82"/>
        <v/>
      </c>
      <c r="U195" s="29">
        <v>0.01</v>
      </c>
      <c r="V195" s="29">
        <v>-0.01</v>
      </c>
      <c r="W195" s="29">
        <v>4.2380000000000004</v>
      </c>
      <c r="X195" s="29">
        <v>-1.1259999999999999</v>
      </c>
      <c r="Y195" s="29">
        <v>-3.113</v>
      </c>
      <c r="Z195" s="29" t="str">
        <f t="shared" si="83"/>
        <v/>
      </c>
      <c r="AA195" s="29" t="str">
        <f t="shared" si="83"/>
        <v/>
      </c>
      <c r="AB195" s="29" t="str">
        <f t="shared" si="84"/>
        <v/>
      </c>
      <c r="AC195" s="29" t="str">
        <f t="shared" si="84"/>
        <v/>
      </c>
      <c r="AD195" s="29" t="str">
        <f t="shared" si="85"/>
        <v/>
      </c>
      <c r="AE195" s="29" t="str">
        <f t="shared" si="85"/>
        <v/>
      </c>
      <c r="AF195" s="29">
        <v>0.40920000000000006</v>
      </c>
      <c r="AG195" s="29">
        <v>0.1628</v>
      </c>
      <c r="AH195" s="29">
        <v>-0.57200000000000006</v>
      </c>
      <c r="AI195" s="30"/>
      <c r="AJ195" s="30"/>
      <c r="AK195" s="29">
        <f t="shared" si="86"/>
        <v>0.40920000000000006</v>
      </c>
      <c r="AL195" s="29">
        <f t="shared" si="63"/>
        <v>0.31769999999999998</v>
      </c>
      <c r="AM195" s="29">
        <f t="shared" si="64"/>
        <v>-6.0799999999999965E-2</v>
      </c>
      <c r="AN195" s="29">
        <f t="shared" si="65"/>
        <v>-0.01</v>
      </c>
      <c r="AO195" s="29">
        <f t="shared" si="66"/>
        <v>-1.1259999999999999</v>
      </c>
      <c r="AP195" s="29">
        <f t="shared" si="87"/>
        <v>0.1628</v>
      </c>
      <c r="AQ195" s="29">
        <f t="shared" si="67"/>
        <v>0.31769999999999998</v>
      </c>
      <c r="AR195" s="29">
        <f t="shared" si="68"/>
        <v>-6.0799999999999965E-2</v>
      </c>
      <c r="AS195" s="29">
        <f t="shared" si="69"/>
        <v>-0.01</v>
      </c>
      <c r="AT195" s="29">
        <f t="shared" si="70"/>
        <v>-1.1259999999999999</v>
      </c>
      <c r="AU195" s="29">
        <f t="shared" si="88"/>
        <v>-0.57200000000000006</v>
      </c>
      <c r="AV195" s="29">
        <f t="shared" si="71"/>
        <v>0.31769999999999998</v>
      </c>
      <c r="AW195" s="29">
        <f t="shared" si="72"/>
        <v>-6.0799999999999965E-2</v>
      </c>
      <c r="AX195" s="29">
        <f t="shared" si="73"/>
        <v>-0.01</v>
      </c>
      <c r="AY195" s="29">
        <f t="shared" si="74"/>
        <v>-1.1259999999999999</v>
      </c>
      <c r="AZ195" s="29">
        <f t="shared" si="75"/>
        <v>-0.46989999999999976</v>
      </c>
      <c r="BA195" s="29">
        <f t="shared" si="89"/>
        <v>-0.71629999999999994</v>
      </c>
      <c r="BB195" s="29">
        <f t="shared" si="90"/>
        <v>-1.4510999999999998</v>
      </c>
      <c r="BC195" s="31">
        <f t="shared" si="62"/>
        <v>0.62506477163464469</v>
      </c>
      <c r="BD195" s="31">
        <f t="shared" si="62"/>
        <v>0.48855657523926316</v>
      </c>
      <c r="BE195" s="31">
        <f t="shared" si="62"/>
        <v>0.23431240263989761</v>
      </c>
      <c r="BF195" s="21">
        <f t="shared" si="91"/>
        <v>0.46372069240057467</v>
      </c>
      <c r="BG195" s="21">
        <f t="shared" si="91"/>
        <v>0.36244850714323579</v>
      </c>
      <c r="BH195" s="21">
        <f t="shared" si="76"/>
        <v>0.17383080045618948</v>
      </c>
      <c r="BI195" s="3">
        <v>2</v>
      </c>
    </row>
    <row r="196" spans="1:61" s="3" customFormat="1" x14ac:dyDescent="0.15">
      <c r="A196" s="3">
        <v>141</v>
      </c>
      <c r="C196" s="29">
        <v>0.49770000000000003</v>
      </c>
      <c r="D196" s="29">
        <v>0.20520000000000002</v>
      </c>
      <c r="E196" s="29">
        <v>-0.70290000000000008</v>
      </c>
      <c r="F196" s="29" t="str">
        <f t="shared" si="77"/>
        <v/>
      </c>
      <c r="G196" s="29" t="str">
        <f t="shared" si="77"/>
        <v/>
      </c>
      <c r="H196" s="29" t="str">
        <f t="shared" si="78"/>
        <v/>
      </c>
      <c r="I196" s="29" t="str">
        <f t="shared" si="78"/>
        <v/>
      </c>
      <c r="J196" s="29" t="str">
        <f t="shared" si="79"/>
        <v/>
      </c>
      <c r="K196" s="29" t="str">
        <f t="shared" si="79"/>
        <v/>
      </c>
      <c r="L196" s="29">
        <v>0.79490000000000005</v>
      </c>
      <c r="M196" s="29">
        <v>-5.0999999999999997E-2</v>
      </c>
      <c r="N196" s="29">
        <v>-0.74390000000000001</v>
      </c>
      <c r="O196" s="29" t="str">
        <f t="shared" si="80"/>
        <v/>
      </c>
      <c r="P196" s="29" t="str">
        <f t="shared" si="80"/>
        <v/>
      </c>
      <c r="Q196" s="29" t="str">
        <f t="shared" si="81"/>
        <v/>
      </c>
      <c r="R196" s="29" t="str">
        <f t="shared" si="81"/>
        <v/>
      </c>
      <c r="S196" s="29" t="str">
        <f t="shared" si="82"/>
        <v/>
      </c>
      <c r="T196" s="29" t="str">
        <f t="shared" si="82"/>
        <v/>
      </c>
      <c r="U196" s="29">
        <v>0.01</v>
      </c>
      <c r="V196" s="29">
        <v>-0.01</v>
      </c>
      <c r="W196" s="29">
        <v>0.105</v>
      </c>
      <c r="X196" s="29">
        <v>-0.10100000000000001</v>
      </c>
      <c r="Y196" s="29">
        <v>-4.0000000000000001E-3</v>
      </c>
      <c r="Z196" s="29" t="str">
        <f t="shared" si="83"/>
        <v/>
      </c>
      <c r="AA196" s="29" t="str">
        <f t="shared" si="83"/>
        <v/>
      </c>
      <c r="AB196" s="29" t="str">
        <f t="shared" si="84"/>
        <v/>
      </c>
      <c r="AC196" s="29" t="str">
        <f t="shared" si="84"/>
        <v/>
      </c>
      <c r="AD196" s="29" t="str">
        <f t="shared" si="85"/>
        <v/>
      </c>
      <c r="AE196" s="29" t="str">
        <f t="shared" si="85"/>
        <v/>
      </c>
      <c r="AF196" s="29">
        <v>-0.27390000000000003</v>
      </c>
      <c r="AG196" s="29">
        <v>0.22490000000000002</v>
      </c>
      <c r="AH196" s="29">
        <v>4.9000000000000009E-2</v>
      </c>
      <c r="AI196" s="30"/>
      <c r="AJ196" s="30"/>
      <c r="AK196" s="29">
        <f t="shared" si="86"/>
        <v>-0.27390000000000003</v>
      </c>
      <c r="AL196" s="29">
        <f t="shared" si="63"/>
        <v>0.20520000000000002</v>
      </c>
      <c r="AM196" s="29">
        <f t="shared" si="64"/>
        <v>-5.0999999999999997E-2</v>
      </c>
      <c r="AN196" s="29">
        <f t="shared" si="65"/>
        <v>-0.01</v>
      </c>
      <c r="AO196" s="29">
        <f t="shared" si="66"/>
        <v>-0.10100000000000001</v>
      </c>
      <c r="AP196" s="29">
        <f t="shared" si="87"/>
        <v>0.22490000000000002</v>
      </c>
      <c r="AQ196" s="29">
        <f t="shared" si="67"/>
        <v>0.20520000000000002</v>
      </c>
      <c r="AR196" s="29">
        <f t="shared" si="68"/>
        <v>-5.0999999999999997E-2</v>
      </c>
      <c r="AS196" s="29">
        <f t="shared" si="69"/>
        <v>-0.01</v>
      </c>
      <c r="AT196" s="29">
        <f t="shared" si="70"/>
        <v>-0.10100000000000001</v>
      </c>
      <c r="AU196" s="29">
        <f t="shared" si="88"/>
        <v>4.9000000000000009E-2</v>
      </c>
      <c r="AV196" s="29">
        <f t="shared" si="71"/>
        <v>0.20520000000000002</v>
      </c>
      <c r="AW196" s="29">
        <f t="shared" si="72"/>
        <v>-5.0999999999999997E-2</v>
      </c>
      <c r="AX196" s="29">
        <f t="shared" si="73"/>
        <v>-0.01</v>
      </c>
      <c r="AY196" s="29">
        <f t="shared" si="74"/>
        <v>-0.10100000000000001</v>
      </c>
      <c r="AZ196" s="29">
        <f t="shared" si="75"/>
        <v>-0.23070000000000002</v>
      </c>
      <c r="BA196" s="29">
        <f t="shared" si="89"/>
        <v>0.2681</v>
      </c>
      <c r="BB196" s="29">
        <f t="shared" si="90"/>
        <v>9.2200000000000032E-2</v>
      </c>
      <c r="BC196" s="31">
        <f t="shared" si="62"/>
        <v>0.79397762359690138</v>
      </c>
      <c r="BD196" s="31">
        <f t="shared" si="62"/>
        <v>1.3074778812658912</v>
      </c>
      <c r="BE196" s="31">
        <f t="shared" si="62"/>
        <v>1.0965841169739916</v>
      </c>
      <c r="BF196" s="21">
        <f t="shared" si="91"/>
        <v>0.24827010215116807</v>
      </c>
      <c r="BG196" s="21">
        <f t="shared" si="91"/>
        <v>0.40883729905602145</v>
      </c>
      <c r="BH196" s="21">
        <f t="shared" si="76"/>
        <v>0.34289259879281042</v>
      </c>
      <c r="BI196" s="3">
        <v>1</v>
      </c>
    </row>
    <row r="197" spans="1:61" s="3" customFormat="1" x14ac:dyDescent="0.15">
      <c r="A197" s="3">
        <v>142</v>
      </c>
      <c r="C197" s="29">
        <v>0.67230000000000001</v>
      </c>
      <c r="D197" s="29">
        <v>0.32669999999999999</v>
      </c>
      <c r="E197" s="29">
        <v>-0.99900000000000011</v>
      </c>
      <c r="F197" s="29" t="str">
        <f t="shared" si="77"/>
        <v/>
      </c>
      <c r="G197" s="29" t="str">
        <f t="shared" si="77"/>
        <v/>
      </c>
      <c r="H197" s="29" t="str">
        <f t="shared" si="78"/>
        <v/>
      </c>
      <c r="I197" s="29" t="str">
        <f t="shared" si="78"/>
        <v/>
      </c>
      <c r="J197" s="29" t="str">
        <f t="shared" si="79"/>
        <v/>
      </c>
      <c r="K197" s="29" t="str">
        <f t="shared" si="79"/>
        <v/>
      </c>
      <c r="L197" s="29">
        <v>0.7298</v>
      </c>
      <c r="M197" s="29">
        <v>-2.7800000000000047E-2</v>
      </c>
      <c r="N197" s="29">
        <v>-0.70199999999999996</v>
      </c>
      <c r="O197" s="29" t="str">
        <f t="shared" si="80"/>
        <v/>
      </c>
      <c r="P197" s="29" t="str">
        <f t="shared" si="80"/>
        <v/>
      </c>
      <c r="Q197" s="29" t="str">
        <f t="shared" si="81"/>
        <v/>
      </c>
      <c r="R197" s="29" t="str">
        <f t="shared" si="81"/>
        <v/>
      </c>
      <c r="S197" s="29" t="str">
        <f t="shared" si="82"/>
        <v/>
      </c>
      <c r="T197" s="29" t="str">
        <f t="shared" si="82"/>
        <v/>
      </c>
      <c r="U197" s="29">
        <v>0.01</v>
      </c>
      <c r="V197" s="29">
        <v>-0.01</v>
      </c>
      <c r="W197" s="29">
        <v>0.21299999999999999</v>
      </c>
      <c r="X197" s="29">
        <v>-5.7000000000000002E-2</v>
      </c>
      <c r="Y197" s="29">
        <v>-0.156</v>
      </c>
      <c r="Z197" s="29" t="str">
        <f t="shared" si="83"/>
        <v/>
      </c>
      <c r="AA197" s="29" t="str">
        <f t="shared" si="83"/>
        <v/>
      </c>
      <c r="AB197" s="29" t="str">
        <f t="shared" si="84"/>
        <v/>
      </c>
      <c r="AC197" s="29" t="str">
        <f t="shared" si="84"/>
        <v/>
      </c>
      <c r="AD197" s="29" t="str">
        <f t="shared" si="85"/>
        <v/>
      </c>
      <c r="AE197" s="29" t="str">
        <f t="shared" si="85"/>
        <v/>
      </c>
      <c r="AF197" s="29">
        <v>0.44219999999999998</v>
      </c>
      <c r="AG197" s="29">
        <v>0.1598</v>
      </c>
      <c r="AH197" s="29">
        <v>-0.60199999999999998</v>
      </c>
      <c r="AI197" s="30"/>
      <c r="AJ197" s="30"/>
      <c r="AK197" s="29">
        <f t="shared" si="86"/>
        <v>0.44219999999999998</v>
      </c>
      <c r="AL197" s="29">
        <f t="shared" si="63"/>
        <v>0.32669999999999999</v>
      </c>
      <c r="AM197" s="29">
        <f t="shared" si="64"/>
        <v>-2.7800000000000047E-2</v>
      </c>
      <c r="AN197" s="29">
        <f t="shared" si="65"/>
        <v>-0.01</v>
      </c>
      <c r="AO197" s="29">
        <f t="shared" si="66"/>
        <v>-5.7000000000000002E-2</v>
      </c>
      <c r="AP197" s="29">
        <f t="shared" si="87"/>
        <v>0.1598</v>
      </c>
      <c r="AQ197" s="29">
        <f t="shared" si="67"/>
        <v>0.32669999999999999</v>
      </c>
      <c r="AR197" s="29">
        <f t="shared" si="68"/>
        <v>-2.7800000000000047E-2</v>
      </c>
      <c r="AS197" s="29">
        <f t="shared" si="69"/>
        <v>-0.01</v>
      </c>
      <c r="AT197" s="29">
        <f t="shared" si="70"/>
        <v>-5.7000000000000002E-2</v>
      </c>
      <c r="AU197" s="29">
        <f t="shared" si="88"/>
        <v>-0.60199999999999998</v>
      </c>
      <c r="AV197" s="29">
        <f t="shared" si="71"/>
        <v>0.32669999999999999</v>
      </c>
      <c r="AW197" s="29">
        <f t="shared" si="72"/>
        <v>-2.7800000000000047E-2</v>
      </c>
      <c r="AX197" s="29">
        <f t="shared" si="73"/>
        <v>-0.01</v>
      </c>
      <c r="AY197" s="29">
        <f t="shared" si="74"/>
        <v>-5.7000000000000002E-2</v>
      </c>
      <c r="AZ197" s="29">
        <f t="shared" si="75"/>
        <v>0.67409999999999981</v>
      </c>
      <c r="BA197" s="29">
        <f t="shared" si="89"/>
        <v>0.39169999999999994</v>
      </c>
      <c r="BB197" s="29">
        <f t="shared" si="90"/>
        <v>-0.37010000000000004</v>
      </c>
      <c r="BC197" s="31">
        <f t="shared" si="62"/>
        <v>1.962266141486253</v>
      </c>
      <c r="BD197" s="31">
        <f t="shared" si="62"/>
        <v>1.4794937966794055</v>
      </c>
      <c r="BE197" s="31">
        <f t="shared" si="62"/>
        <v>0.69066526065784739</v>
      </c>
      <c r="BF197" s="21">
        <f t="shared" si="91"/>
        <v>0.47484613685080296</v>
      </c>
      <c r="BG197" s="21">
        <f t="shared" si="91"/>
        <v>0.35802070829996263</v>
      </c>
      <c r="BH197" s="21">
        <f t="shared" si="76"/>
        <v>0.16713315484923444</v>
      </c>
      <c r="BI197" s="3">
        <v>2</v>
      </c>
    </row>
    <row r="198" spans="1:61" s="3" customFormat="1" x14ac:dyDescent="0.15">
      <c r="A198" s="3">
        <v>143</v>
      </c>
      <c r="C198" s="29">
        <v>-0.22590000000000002</v>
      </c>
      <c r="D198" s="29">
        <v>-9.9000000000000005E-2</v>
      </c>
      <c r="E198" s="29">
        <v>0.32490000000000002</v>
      </c>
      <c r="F198" s="29" t="str">
        <f t="shared" si="77"/>
        <v/>
      </c>
      <c r="G198" s="29" t="str">
        <f t="shared" si="77"/>
        <v/>
      </c>
      <c r="H198" s="29" t="str">
        <f t="shared" si="78"/>
        <v/>
      </c>
      <c r="I198" s="29" t="str">
        <f t="shared" si="78"/>
        <v/>
      </c>
      <c r="J198" s="29" t="str">
        <f t="shared" si="79"/>
        <v/>
      </c>
      <c r="K198" s="29" t="str">
        <f t="shared" si="79"/>
        <v/>
      </c>
      <c r="L198" s="29">
        <v>0.76300000000000001</v>
      </c>
      <c r="M198" s="29">
        <v>-0.37</v>
      </c>
      <c r="N198" s="29">
        <v>-0.39300000000000002</v>
      </c>
      <c r="O198" s="29" t="str">
        <f t="shared" si="80"/>
        <v/>
      </c>
      <c r="P198" s="29" t="str">
        <f t="shared" si="80"/>
        <v/>
      </c>
      <c r="Q198" s="29" t="str">
        <f t="shared" si="81"/>
        <v/>
      </c>
      <c r="R198" s="29" t="str">
        <f t="shared" si="81"/>
        <v/>
      </c>
      <c r="S198" s="29" t="str">
        <f t="shared" si="82"/>
        <v/>
      </c>
      <c r="T198" s="29" t="str">
        <f t="shared" si="82"/>
        <v/>
      </c>
      <c r="U198" s="29">
        <v>0.01</v>
      </c>
      <c r="V198" s="29">
        <v>-0.01</v>
      </c>
      <c r="W198" s="29">
        <v>0.19600000000000001</v>
      </c>
      <c r="X198" s="29">
        <v>0.35099999999999998</v>
      </c>
      <c r="Y198" s="29">
        <v>-0.54700000000000004</v>
      </c>
      <c r="Z198" s="29" t="str">
        <f t="shared" si="83"/>
        <v/>
      </c>
      <c r="AA198" s="29" t="str">
        <f t="shared" si="83"/>
        <v/>
      </c>
      <c r="AB198" s="29" t="str">
        <f t="shared" si="84"/>
        <v/>
      </c>
      <c r="AC198" s="29" t="str">
        <f t="shared" si="84"/>
        <v/>
      </c>
      <c r="AD198" s="29" t="str">
        <f t="shared" si="85"/>
        <v/>
      </c>
      <c r="AE198" s="29" t="str">
        <f t="shared" si="85"/>
        <v/>
      </c>
      <c r="AF198" s="29">
        <v>7.7000000000000013E-2</v>
      </c>
      <c r="AG198" s="29">
        <v>0.193</v>
      </c>
      <c r="AH198" s="29">
        <v>-0.27</v>
      </c>
      <c r="AI198" s="30"/>
      <c r="AJ198" s="30"/>
      <c r="AK198" s="29">
        <f t="shared" si="86"/>
        <v>7.7000000000000013E-2</v>
      </c>
      <c r="AL198" s="29">
        <f t="shared" si="63"/>
        <v>-9.9000000000000005E-2</v>
      </c>
      <c r="AM198" s="29">
        <f t="shared" si="64"/>
        <v>-0.37</v>
      </c>
      <c r="AN198" s="29">
        <f t="shared" si="65"/>
        <v>-0.01</v>
      </c>
      <c r="AO198" s="29">
        <f t="shared" si="66"/>
        <v>0.35099999999999998</v>
      </c>
      <c r="AP198" s="29">
        <f t="shared" si="87"/>
        <v>0.193</v>
      </c>
      <c r="AQ198" s="29">
        <f t="shared" si="67"/>
        <v>-9.9000000000000005E-2</v>
      </c>
      <c r="AR198" s="29">
        <f t="shared" si="68"/>
        <v>-0.37</v>
      </c>
      <c r="AS198" s="29">
        <f t="shared" si="69"/>
        <v>-0.01</v>
      </c>
      <c r="AT198" s="29">
        <f t="shared" si="70"/>
        <v>0.35099999999999998</v>
      </c>
      <c r="AU198" s="29">
        <f t="shared" si="88"/>
        <v>-0.27</v>
      </c>
      <c r="AV198" s="29">
        <f t="shared" si="71"/>
        <v>-9.9000000000000005E-2</v>
      </c>
      <c r="AW198" s="29">
        <f t="shared" si="72"/>
        <v>-0.37</v>
      </c>
      <c r="AX198" s="29">
        <f t="shared" si="73"/>
        <v>-0.01</v>
      </c>
      <c r="AY198" s="29">
        <f t="shared" si="74"/>
        <v>0.35099999999999998</v>
      </c>
      <c r="AZ198" s="29">
        <f t="shared" si="75"/>
        <v>-5.1000000000000045E-2</v>
      </c>
      <c r="BA198" s="29">
        <f t="shared" si="89"/>
        <v>6.4999999999999947E-2</v>
      </c>
      <c r="BB198" s="29">
        <f t="shared" si="90"/>
        <v>-0.39800000000000002</v>
      </c>
      <c r="BC198" s="31">
        <f t="shared" si="62"/>
        <v>0.95027867053242687</v>
      </c>
      <c r="BD198" s="31">
        <f t="shared" si="62"/>
        <v>1.0671590243841926</v>
      </c>
      <c r="BE198" s="31">
        <f t="shared" si="62"/>
        <v>0.67166202766200978</v>
      </c>
      <c r="BF198" s="21">
        <f t="shared" si="91"/>
        <v>0.35338171453946171</v>
      </c>
      <c r="BG198" s="21">
        <f t="shared" si="91"/>
        <v>0.39684620671518767</v>
      </c>
      <c r="BH198" s="21">
        <f t="shared" si="76"/>
        <v>0.24977207874535054</v>
      </c>
      <c r="BI198" s="3">
        <v>3</v>
      </c>
    </row>
    <row r="199" spans="1:61" s="3" customFormat="1" x14ac:dyDescent="0.15">
      <c r="A199" s="3">
        <v>144</v>
      </c>
      <c r="C199" s="29">
        <v>0.72540000000000004</v>
      </c>
      <c r="D199" s="29">
        <v>0.13139999999999999</v>
      </c>
      <c r="E199" s="29">
        <v>-0.85680000000000001</v>
      </c>
      <c r="F199" s="29" t="str">
        <f t="shared" si="77"/>
        <v/>
      </c>
      <c r="G199" s="29" t="str">
        <f t="shared" si="77"/>
        <v/>
      </c>
      <c r="H199" s="29" t="str">
        <f t="shared" si="78"/>
        <v/>
      </c>
      <c r="I199" s="29" t="str">
        <f t="shared" si="78"/>
        <v/>
      </c>
      <c r="J199" s="29" t="str">
        <f t="shared" si="79"/>
        <v/>
      </c>
      <c r="K199" s="29" t="str">
        <f t="shared" si="79"/>
        <v/>
      </c>
      <c r="L199" s="29">
        <v>0.75750000000000006</v>
      </c>
      <c r="M199" s="29">
        <v>-0.33250000000000007</v>
      </c>
      <c r="N199" s="29">
        <v>-0.42499999999999999</v>
      </c>
      <c r="O199" s="29" t="str">
        <f t="shared" si="80"/>
        <v/>
      </c>
      <c r="P199" s="29" t="str">
        <f t="shared" si="80"/>
        <v/>
      </c>
      <c r="Q199" s="29" t="str">
        <f t="shared" si="81"/>
        <v/>
      </c>
      <c r="R199" s="29" t="str">
        <f t="shared" si="81"/>
        <v/>
      </c>
      <c r="S199" s="29" t="str">
        <f t="shared" si="82"/>
        <v/>
      </c>
      <c r="T199" s="29" t="str">
        <f t="shared" si="82"/>
        <v/>
      </c>
      <c r="U199" s="29">
        <v>0.01</v>
      </c>
      <c r="V199" s="29">
        <v>-0.01</v>
      </c>
      <c r="W199" s="29">
        <v>4.6589999999999998</v>
      </c>
      <c r="X199" s="29">
        <v>-1.2589999999999999</v>
      </c>
      <c r="Y199" s="29">
        <v>-3.4009999999999998</v>
      </c>
      <c r="Z199" s="29" t="str">
        <f t="shared" si="83"/>
        <v/>
      </c>
      <c r="AA199" s="29" t="str">
        <f t="shared" si="83"/>
        <v/>
      </c>
      <c r="AB199" s="29" t="str">
        <f t="shared" si="84"/>
        <v/>
      </c>
      <c r="AC199" s="29" t="str">
        <f t="shared" si="84"/>
        <v/>
      </c>
      <c r="AD199" s="29" t="str">
        <f t="shared" si="85"/>
        <v/>
      </c>
      <c r="AE199" s="29" t="str">
        <f t="shared" si="85"/>
        <v/>
      </c>
      <c r="AF199" s="29">
        <v>0.13749999999999996</v>
      </c>
      <c r="AG199" s="29">
        <v>0.1875</v>
      </c>
      <c r="AH199" s="29">
        <v>-0.32499999999999996</v>
      </c>
      <c r="AI199" s="30"/>
      <c r="AJ199" s="30"/>
      <c r="AK199" s="29">
        <f t="shared" si="86"/>
        <v>0.13749999999999996</v>
      </c>
      <c r="AL199" s="29">
        <f t="shared" si="63"/>
        <v>0.13139999999999999</v>
      </c>
      <c r="AM199" s="29">
        <f t="shared" si="64"/>
        <v>-0.33250000000000007</v>
      </c>
      <c r="AN199" s="29">
        <f t="shared" si="65"/>
        <v>-0.01</v>
      </c>
      <c r="AO199" s="29">
        <f t="shared" si="66"/>
        <v>-1.2589999999999999</v>
      </c>
      <c r="AP199" s="29">
        <f t="shared" si="87"/>
        <v>0.1875</v>
      </c>
      <c r="AQ199" s="29">
        <f t="shared" si="67"/>
        <v>0.13139999999999999</v>
      </c>
      <c r="AR199" s="29">
        <f t="shared" si="68"/>
        <v>-0.33250000000000007</v>
      </c>
      <c r="AS199" s="29">
        <f t="shared" si="69"/>
        <v>-0.01</v>
      </c>
      <c r="AT199" s="29">
        <f t="shared" si="70"/>
        <v>-1.2589999999999999</v>
      </c>
      <c r="AU199" s="29">
        <f t="shared" si="88"/>
        <v>-0.32499999999999996</v>
      </c>
      <c r="AV199" s="29">
        <f t="shared" si="71"/>
        <v>0.13139999999999999</v>
      </c>
      <c r="AW199" s="29">
        <f t="shared" si="72"/>
        <v>-0.33250000000000007</v>
      </c>
      <c r="AX199" s="29">
        <f t="shared" si="73"/>
        <v>-0.01</v>
      </c>
      <c r="AY199" s="29">
        <f t="shared" si="74"/>
        <v>-1.2589999999999999</v>
      </c>
      <c r="AZ199" s="29">
        <f t="shared" si="75"/>
        <v>-1.3326</v>
      </c>
      <c r="BA199" s="29">
        <f t="shared" si="89"/>
        <v>-1.2826</v>
      </c>
      <c r="BB199" s="29">
        <f t="shared" si="90"/>
        <v>-1.7950999999999999</v>
      </c>
      <c r="BC199" s="31">
        <f t="shared" si="62"/>
        <v>0.26379051357934885</v>
      </c>
      <c r="BD199" s="31">
        <f t="shared" si="62"/>
        <v>0.27731534242415656</v>
      </c>
      <c r="BE199" s="31">
        <f t="shared" si="62"/>
        <v>0.16611084043220795</v>
      </c>
      <c r="BF199" s="21">
        <f t="shared" si="91"/>
        <v>0.37299814174187512</v>
      </c>
      <c r="BG199" s="21">
        <f t="shared" si="91"/>
        <v>0.39212216541520073</v>
      </c>
      <c r="BH199" s="21">
        <f t="shared" si="76"/>
        <v>0.23487969284292426</v>
      </c>
      <c r="BI199" s="3">
        <v>3</v>
      </c>
    </row>
    <row r="200" spans="1:61" s="3" customFormat="1" x14ac:dyDescent="0.15">
      <c r="A200" s="3">
        <v>145</v>
      </c>
      <c r="C200" s="29">
        <v>-0.77039999999999997</v>
      </c>
      <c r="D200" s="29">
        <v>0.4662</v>
      </c>
      <c r="E200" s="29">
        <v>0.30420000000000003</v>
      </c>
      <c r="F200" s="29" t="str">
        <f t="shared" si="77"/>
        <v/>
      </c>
      <c r="G200" s="29" t="str">
        <f t="shared" si="77"/>
        <v/>
      </c>
      <c r="H200" s="29" t="str">
        <f t="shared" si="78"/>
        <v/>
      </c>
      <c r="I200" s="29" t="str">
        <f t="shared" si="78"/>
        <v/>
      </c>
      <c r="J200" s="29" t="str">
        <f t="shared" si="79"/>
        <v/>
      </c>
      <c r="K200" s="29" t="str">
        <f t="shared" si="79"/>
        <v/>
      </c>
      <c r="L200" s="29">
        <v>0.7168000000000001</v>
      </c>
      <c r="M200" s="29">
        <v>0.11519999999999986</v>
      </c>
      <c r="N200" s="29">
        <v>-0.83199999999999996</v>
      </c>
      <c r="O200" s="29" t="str">
        <f t="shared" si="80"/>
        <v/>
      </c>
      <c r="P200" s="29" t="str">
        <f t="shared" si="80"/>
        <v/>
      </c>
      <c r="Q200" s="29" t="str">
        <f t="shared" si="81"/>
        <v/>
      </c>
      <c r="R200" s="29" t="str">
        <f t="shared" si="81"/>
        <v/>
      </c>
      <c r="S200" s="29" t="str">
        <f t="shared" si="82"/>
        <v/>
      </c>
      <c r="T200" s="29" t="str">
        <f t="shared" si="82"/>
        <v/>
      </c>
      <c r="U200" s="29">
        <v>0.01</v>
      </c>
      <c r="V200" s="29">
        <v>-0.01</v>
      </c>
      <c r="W200" s="29">
        <v>-1.2769999999999999</v>
      </c>
      <c r="X200" s="29">
        <v>-0.42599999999999999</v>
      </c>
      <c r="Y200" s="29">
        <v>1.7030000000000001</v>
      </c>
      <c r="Z200" s="29" t="str">
        <f t="shared" si="83"/>
        <v/>
      </c>
      <c r="AA200" s="29" t="str">
        <f t="shared" si="83"/>
        <v/>
      </c>
      <c r="AB200" s="29" t="str">
        <f t="shared" si="84"/>
        <v/>
      </c>
      <c r="AC200" s="29" t="str">
        <f t="shared" si="84"/>
        <v/>
      </c>
      <c r="AD200" s="29" t="str">
        <f t="shared" si="85"/>
        <v/>
      </c>
      <c r="AE200" s="29" t="str">
        <f t="shared" si="85"/>
        <v/>
      </c>
      <c r="AF200" s="29">
        <v>0.58519999999999994</v>
      </c>
      <c r="AG200" s="29">
        <v>0.14680000000000001</v>
      </c>
      <c r="AH200" s="29">
        <v>-0.73199999999999998</v>
      </c>
      <c r="AI200" s="30"/>
      <c r="AJ200" s="30"/>
      <c r="AK200" s="29">
        <f t="shared" si="86"/>
        <v>0.58519999999999994</v>
      </c>
      <c r="AL200" s="29">
        <f t="shared" si="63"/>
        <v>0.4662</v>
      </c>
      <c r="AM200" s="29">
        <f t="shared" si="64"/>
        <v>0.11519999999999986</v>
      </c>
      <c r="AN200" s="29">
        <f t="shared" si="65"/>
        <v>-0.01</v>
      </c>
      <c r="AO200" s="29">
        <f t="shared" si="66"/>
        <v>-0.42599999999999999</v>
      </c>
      <c r="AP200" s="29">
        <f t="shared" si="87"/>
        <v>0.14680000000000001</v>
      </c>
      <c r="AQ200" s="29">
        <f t="shared" si="67"/>
        <v>0.4662</v>
      </c>
      <c r="AR200" s="29">
        <f t="shared" si="68"/>
        <v>0.11519999999999986</v>
      </c>
      <c r="AS200" s="29">
        <f t="shared" si="69"/>
        <v>-0.01</v>
      </c>
      <c r="AT200" s="29">
        <f t="shared" si="70"/>
        <v>-0.42599999999999999</v>
      </c>
      <c r="AU200" s="29">
        <f t="shared" si="88"/>
        <v>-0.73199999999999998</v>
      </c>
      <c r="AV200" s="29">
        <f t="shared" si="71"/>
        <v>0.4662</v>
      </c>
      <c r="AW200" s="29">
        <f t="shared" si="72"/>
        <v>0.11519999999999986</v>
      </c>
      <c r="AX200" s="29">
        <f t="shared" si="73"/>
        <v>-0.01</v>
      </c>
      <c r="AY200" s="29">
        <f t="shared" si="74"/>
        <v>-0.42599999999999999</v>
      </c>
      <c r="AZ200" s="29">
        <f t="shared" si="75"/>
        <v>0.73059999999999992</v>
      </c>
      <c r="BA200" s="29">
        <f t="shared" si="89"/>
        <v>0.29219999999999985</v>
      </c>
      <c r="BB200" s="29">
        <f t="shared" si="90"/>
        <v>-0.58660000000000012</v>
      </c>
      <c r="BC200" s="31">
        <f t="shared" ref="BC200:BE263" si="92">EXP(AZ200)</f>
        <v>2.0763260296279507</v>
      </c>
      <c r="BD200" s="31">
        <f t="shared" si="92"/>
        <v>1.3393708650266674</v>
      </c>
      <c r="BE200" s="31">
        <f t="shared" si="92"/>
        <v>0.556215205148612</v>
      </c>
      <c r="BF200" s="21">
        <f t="shared" si="91"/>
        <v>0.52275226073880454</v>
      </c>
      <c r="BG200" s="21">
        <f t="shared" si="91"/>
        <v>0.33721060068097181</v>
      </c>
      <c r="BH200" s="21">
        <f t="shared" si="76"/>
        <v>0.14003713858022362</v>
      </c>
      <c r="BI200" s="3">
        <v>2</v>
      </c>
    </row>
    <row r="201" spans="1:61" s="3" customFormat="1" x14ac:dyDescent="0.15">
      <c r="A201" s="3">
        <v>146</v>
      </c>
      <c r="C201" s="29">
        <v>0.59310000000000007</v>
      </c>
      <c r="D201" s="29">
        <v>-0.30600000000000005</v>
      </c>
      <c r="E201" s="29">
        <v>-0.28710000000000002</v>
      </c>
      <c r="F201" s="29" t="str">
        <f t="shared" si="77"/>
        <v/>
      </c>
      <c r="G201" s="29" t="str">
        <f t="shared" si="77"/>
        <v/>
      </c>
      <c r="H201" s="29" t="str">
        <f t="shared" si="78"/>
        <v/>
      </c>
      <c r="I201" s="29" t="str">
        <f t="shared" si="78"/>
        <v/>
      </c>
      <c r="J201" s="29" t="str">
        <f t="shared" si="79"/>
        <v/>
      </c>
      <c r="K201" s="29" t="str">
        <f t="shared" si="79"/>
        <v/>
      </c>
      <c r="L201" s="29">
        <v>0.79039999999999999</v>
      </c>
      <c r="M201" s="29">
        <v>-9.6000000000000002E-2</v>
      </c>
      <c r="N201" s="29">
        <v>-0.69440000000000002</v>
      </c>
      <c r="O201" s="29" t="str">
        <f t="shared" si="80"/>
        <v/>
      </c>
      <c r="P201" s="29" t="str">
        <f t="shared" si="80"/>
        <v/>
      </c>
      <c r="Q201" s="29" t="str">
        <f t="shared" si="81"/>
        <v/>
      </c>
      <c r="R201" s="29" t="str">
        <f t="shared" si="81"/>
        <v/>
      </c>
      <c r="S201" s="29" t="str">
        <f t="shared" si="82"/>
        <v/>
      </c>
      <c r="T201" s="29" t="str">
        <f t="shared" si="82"/>
        <v/>
      </c>
      <c r="U201" s="29">
        <v>0.01</v>
      </c>
      <c r="V201" s="29">
        <v>-0.01</v>
      </c>
      <c r="W201" s="29">
        <v>3.4740000000000002</v>
      </c>
      <c r="X201" s="29">
        <v>-0.74299999999999999</v>
      </c>
      <c r="Y201" s="29">
        <v>-2.7320000000000002</v>
      </c>
      <c r="Z201" s="29" t="str">
        <f t="shared" si="83"/>
        <v/>
      </c>
      <c r="AA201" s="29" t="str">
        <f t="shared" si="83"/>
        <v/>
      </c>
      <c r="AB201" s="29" t="str">
        <f t="shared" si="84"/>
        <v/>
      </c>
      <c r="AC201" s="29" t="str">
        <f t="shared" si="84"/>
        <v/>
      </c>
      <c r="AD201" s="29" t="str">
        <f t="shared" si="85"/>
        <v/>
      </c>
      <c r="AE201" s="29" t="str">
        <f t="shared" si="85"/>
        <v/>
      </c>
      <c r="AF201" s="29">
        <v>-0.22440000000000002</v>
      </c>
      <c r="AG201" s="29">
        <v>0.22040000000000001</v>
      </c>
      <c r="AH201" s="29">
        <v>4.0000000000000036E-3</v>
      </c>
      <c r="AI201" s="30"/>
      <c r="AJ201" s="30"/>
      <c r="AK201" s="29">
        <f t="shared" si="86"/>
        <v>-0.22440000000000002</v>
      </c>
      <c r="AL201" s="29">
        <f t="shared" si="63"/>
        <v>-0.30600000000000005</v>
      </c>
      <c r="AM201" s="29">
        <f t="shared" si="64"/>
        <v>-9.6000000000000002E-2</v>
      </c>
      <c r="AN201" s="29">
        <f t="shared" si="65"/>
        <v>-0.01</v>
      </c>
      <c r="AO201" s="29">
        <f t="shared" si="66"/>
        <v>-0.74299999999999999</v>
      </c>
      <c r="AP201" s="29">
        <f t="shared" si="87"/>
        <v>0.22040000000000001</v>
      </c>
      <c r="AQ201" s="29">
        <f t="shared" si="67"/>
        <v>-0.30600000000000005</v>
      </c>
      <c r="AR201" s="29">
        <f t="shared" si="68"/>
        <v>-9.6000000000000002E-2</v>
      </c>
      <c r="AS201" s="29">
        <f t="shared" si="69"/>
        <v>-0.01</v>
      </c>
      <c r="AT201" s="29">
        <f t="shared" si="70"/>
        <v>-0.74299999999999999</v>
      </c>
      <c r="AU201" s="29">
        <f t="shared" si="88"/>
        <v>4.0000000000000036E-3</v>
      </c>
      <c r="AV201" s="29">
        <f t="shared" si="71"/>
        <v>-0.30600000000000005</v>
      </c>
      <c r="AW201" s="29">
        <f t="shared" si="72"/>
        <v>-9.6000000000000002E-2</v>
      </c>
      <c r="AX201" s="29">
        <f t="shared" si="73"/>
        <v>-0.01</v>
      </c>
      <c r="AY201" s="29">
        <f t="shared" si="74"/>
        <v>-0.74299999999999999</v>
      </c>
      <c r="AZ201" s="29">
        <f t="shared" si="75"/>
        <v>-1.3794</v>
      </c>
      <c r="BA201" s="29">
        <f t="shared" si="89"/>
        <v>-0.9346000000000001</v>
      </c>
      <c r="BB201" s="29">
        <f t="shared" si="90"/>
        <v>-1.151</v>
      </c>
      <c r="BC201" s="31">
        <f t="shared" si="92"/>
        <v>0.2517295454847901</v>
      </c>
      <c r="BD201" s="31">
        <f t="shared" si="92"/>
        <v>0.39274293128878818</v>
      </c>
      <c r="BE201" s="31">
        <f t="shared" si="92"/>
        <v>0.31632029087529923</v>
      </c>
      <c r="BF201" s="21">
        <f t="shared" si="91"/>
        <v>0.26200191546069679</v>
      </c>
      <c r="BG201" s="21">
        <f t="shared" si="91"/>
        <v>0.4087696582582066</v>
      </c>
      <c r="BH201" s="21">
        <f t="shared" si="76"/>
        <v>0.32922842628109655</v>
      </c>
      <c r="BI201" s="3">
        <v>1</v>
      </c>
    </row>
    <row r="202" spans="1:61" s="3" customFormat="1" x14ac:dyDescent="0.15">
      <c r="A202" s="3">
        <v>147</v>
      </c>
      <c r="C202" s="29">
        <v>0.76680000000000004</v>
      </c>
      <c r="D202" s="29">
        <v>-0.24750000000000003</v>
      </c>
      <c r="E202" s="29">
        <v>-0.51839999999999997</v>
      </c>
      <c r="F202" s="29" t="str">
        <f t="shared" si="77"/>
        <v/>
      </c>
      <c r="G202" s="29" t="str">
        <f t="shared" si="77"/>
        <v/>
      </c>
      <c r="H202" s="29" t="str">
        <f t="shared" si="78"/>
        <v/>
      </c>
      <c r="I202" s="29" t="str">
        <f t="shared" si="78"/>
        <v/>
      </c>
      <c r="J202" s="29" t="str">
        <f t="shared" si="79"/>
        <v/>
      </c>
      <c r="K202" s="29" t="str">
        <f t="shared" si="79"/>
        <v/>
      </c>
      <c r="L202" s="29">
        <v>1.173</v>
      </c>
      <c r="M202" s="29">
        <v>1.173</v>
      </c>
      <c r="N202" s="29">
        <v>-2.3460000000000001</v>
      </c>
      <c r="O202" s="29" t="str">
        <f t="shared" si="80"/>
        <v/>
      </c>
      <c r="P202" s="29" t="str">
        <f t="shared" si="80"/>
        <v/>
      </c>
      <c r="Q202" s="29" t="str">
        <f t="shared" si="81"/>
        <v/>
      </c>
      <c r="R202" s="29" t="str">
        <f t="shared" si="81"/>
        <v/>
      </c>
      <c r="S202" s="29" t="str">
        <f t="shared" si="82"/>
        <v/>
      </c>
      <c r="T202" s="29" t="str">
        <f t="shared" si="82"/>
        <v/>
      </c>
      <c r="U202" s="29">
        <v>0.01</v>
      </c>
      <c r="V202" s="29">
        <v>-0.01</v>
      </c>
      <c r="W202" s="29">
        <v>3.4940000000000002</v>
      </c>
      <c r="X202" s="29">
        <v>-0.51200000000000001</v>
      </c>
      <c r="Y202" s="29">
        <v>-2.9820000000000002</v>
      </c>
      <c r="Z202" s="29" t="str">
        <f t="shared" si="83"/>
        <v/>
      </c>
      <c r="AA202" s="29" t="str">
        <f t="shared" si="83"/>
        <v/>
      </c>
      <c r="AB202" s="29" t="str">
        <f t="shared" si="84"/>
        <v/>
      </c>
      <c r="AC202" s="29" t="str">
        <f t="shared" si="84"/>
        <v/>
      </c>
      <c r="AD202" s="29" t="str">
        <f t="shared" si="85"/>
        <v/>
      </c>
      <c r="AE202" s="29" t="str">
        <f t="shared" si="85"/>
        <v/>
      </c>
      <c r="AF202" s="29">
        <v>-1.6203000000000003</v>
      </c>
      <c r="AG202" s="29">
        <v>0.34730000000000005</v>
      </c>
      <c r="AH202" s="29">
        <v>1.2730000000000001</v>
      </c>
      <c r="AI202" s="30"/>
      <c r="AJ202" s="30"/>
      <c r="AK202" s="29">
        <f t="shared" si="86"/>
        <v>-1.6203000000000003</v>
      </c>
      <c r="AL202" s="29">
        <f t="shared" si="63"/>
        <v>-0.24750000000000003</v>
      </c>
      <c r="AM202" s="29">
        <f t="shared" si="64"/>
        <v>1.173</v>
      </c>
      <c r="AN202" s="29">
        <f t="shared" si="65"/>
        <v>-0.01</v>
      </c>
      <c r="AO202" s="29">
        <f t="shared" si="66"/>
        <v>-0.51200000000000001</v>
      </c>
      <c r="AP202" s="29">
        <f t="shared" si="87"/>
        <v>0.34730000000000005</v>
      </c>
      <c r="AQ202" s="29">
        <f t="shared" si="67"/>
        <v>-0.24750000000000003</v>
      </c>
      <c r="AR202" s="29">
        <f t="shared" si="68"/>
        <v>1.173</v>
      </c>
      <c r="AS202" s="29">
        <f t="shared" si="69"/>
        <v>-0.01</v>
      </c>
      <c r="AT202" s="29">
        <f t="shared" si="70"/>
        <v>-0.51200000000000001</v>
      </c>
      <c r="AU202" s="29">
        <f t="shared" si="88"/>
        <v>1.2730000000000001</v>
      </c>
      <c r="AV202" s="29">
        <f t="shared" si="71"/>
        <v>-0.24750000000000003</v>
      </c>
      <c r="AW202" s="29">
        <f t="shared" si="72"/>
        <v>1.173</v>
      </c>
      <c r="AX202" s="29">
        <f t="shared" si="73"/>
        <v>-0.01</v>
      </c>
      <c r="AY202" s="29">
        <f t="shared" si="74"/>
        <v>-0.51200000000000001</v>
      </c>
      <c r="AZ202" s="29">
        <f t="shared" si="75"/>
        <v>-1.2168000000000003</v>
      </c>
      <c r="BA202" s="29">
        <f t="shared" si="89"/>
        <v>0.75080000000000013</v>
      </c>
      <c r="BB202" s="29">
        <f t="shared" si="90"/>
        <v>1.6765000000000003</v>
      </c>
      <c r="BC202" s="31">
        <f t="shared" si="92"/>
        <v>0.29617641665026667</v>
      </c>
      <c r="BD202" s="31">
        <f t="shared" si="92"/>
        <v>2.1186942942466573</v>
      </c>
      <c r="BE202" s="31">
        <f t="shared" si="92"/>
        <v>5.346809350945529</v>
      </c>
      <c r="BF202" s="21">
        <f t="shared" si="91"/>
        <v>3.8158802513171469E-2</v>
      </c>
      <c r="BG202" s="21">
        <f t="shared" si="91"/>
        <v>0.27296851678574929</v>
      </c>
      <c r="BH202" s="21">
        <f t="shared" si="76"/>
        <v>0.68887268070107921</v>
      </c>
      <c r="BI202" s="3">
        <v>1</v>
      </c>
    </row>
    <row r="203" spans="1:61" s="3" customFormat="1" x14ac:dyDescent="0.15">
      <c r="A203" s="3">
        <v>148</v>
      </c>
      <c r="C203" s="29">
        <v>0.79380000000000006</v>
      </c>
      <c r="D203" s="29">
        <v>-0.2142</v>
      </c>
      <c r="E203" s="29">
        <v>-0.5796</v>
      </c>
      <c r="F203" s="29" t="str">
        <f t="shared" si="77"/>
        <v/>
      </c>
      <c r="G203" s="29" t="str">
        <f t="shared" si="77"/>
        <v/>
      </c>
      <c r="H203" s="29" t="str">
        <f t="shared" si="78"/>
        <v/>
      </c>
      <c r="I203" s="29" t="str">
        <f t="shared" si="78"/>
        <v/>
      </c>
      <c r="J203" s="29" t="str">
        <f t="shared" si="79"/>
        <v/>
      </c>
      <c r="K203" s="29" t="str">
        <f t="shared" si="79"/>
        <v/>
      </c>
      <c r="L203" s="29">
        <v>0.76060000000000005</v>
      </c>
      <c r="M203" s="29">
        <v>-0.36660000000000004</v>
      </c>
      <c r="N203" s="29">
        <v>-0.39400000000000002</v>
      </c>
      <c r="O203" s="29" t="str">
        <f t="shared" si="80"/>
        <v/>
      </c>
      <c r="P203" s="29" t="str">
        <f t="shared" si="80"/>
        <v/>
      </c>
      <c r="Q203" s="29" t="str">
        <f t="shared" si="81"/>
        <v/>
      </c>
      <c r="R203" s="29" t="str">
        <f t="shared" si="81"/>
        <v/>
      </c>
      <c r="S203" s="29" t="str">
        <f t="shared" si="82"/>
        <v/>
      </c>
      <c r="T203" s="29" t="str">
        <f t="shared" si="82"/>
        <v/>
      </c>
      <c r="U203" s="29">
        <v>0.01</v>
      </c>
      <c r="V203" s="29">
        <v>-0.01</v>
      </c>
      <c r="W203" s="29">
        <v>1.5720000000000001</v>
      </c>
      <c r="X203" s="29">
        <v>-1E-3</v>
      </c>
      <c r="Y203" s="29">
        <v>-1.571</v>
      </c>
      <c r="Z203" s="29" t="str">
        <f t="shared" si="83"/>
        <v/>
      </c>
      <c r="AA203" s="29" t="str">
        <f t="shared" si="83"/>
        <v/>
      </c>
      <c r="AB203" s="29" t="str">
        <f t="shared" si="84"/>
        <v/>
      </c>
      <c r="AC203" s="29" t="str">
        <f t="shared" si="84"/>
        <v/>
      </c>
      <c r="AD203" s="29" t="str">
        <f t="shared" si="85"/>
        <v/>
      </c>
      <c r="AE203" s="29" t="str">
        <f t="shared" si="85"/>
        <v/>
      </c>
      <c r="AF203" s="29">
        <v>0.10340000000000005</v>
      </c>
      <c r="AG203" s="29">
        <v>0.19059999999999999</v>
      </c>
      <c r="AH203" s="29">
        <v>-0.29400000000000004</v>
      </c>
      <c r="AI203" s="30"/>
      <c r="AJ203" s="30"/>
      <c r="AK203" s="29">
        <f t="shared" si="86"/>
        <v>0.10340000000000005</v>
      </c>
      <c r="AL203" s="29">
        <f t="shared" si="63"/>
        <v>-0.2142</v>
      </c>
      <c r="AM203" s="29">
        <f t="shared" si="64"/>
        <v>-0.36660000000000004</v>
      </c>
      <c r="AN203" s="29">
        <f t="shared" si="65"/>
        <v>-0.01</v>
      </c>
      <c r="AO203" s="29">
        <f t="shared" si="66"/>
        <v>-1E-3</v>
      </c>
      <c r="AP203" s="29">
        <f t="shared" si="87"/>
        <v>0.19059999999999999</v>
      </c>
      <c r="AQ203" s="29">
        <f t="shared" si="67"/>
        <v>-0.2142</v>
      </c>
      <c r="AR203" s="29">
        <f t="shared" si="68"/>
        <v>-0.36660000000000004</v>
      </c>
      <c r="AS203" s="29">
        <f t="shared" si="69"/>
        <v>-0.01</v>
      </c>
      <c r="AT203" s="29">
        <f t="shared" si="70"/>
        <v>-1E-3</v>
      </c>
      <c r="AU203" s="29">
        <f t="shared" si="88"/>
        <v>-0.29400000000000004</v>
      </c>
      <c r="AV203" s="29">
        <f t="shared" si="71"/>
        <v>-0.2142</v>
      </c>
      <c r="AW203" s="29">
        <f t="shared" si="72"/>
        <v>-0.36660000000000004</v>
      </c>
      <c r="AX203" s="29">
        <f t="shared" si="73"/>
        <v>-0.01</v>
      </c>
      <c r="AY203" s="29">
        <f t="shared" si="74"/>
        <v>-1E-3</v>
      </c>
      <c r="AZ203" s="29">
        <f t="shared" si="75"/>
        <v>-0.4884</v>
      </c>
      <c r="BA203" s="29">
        <f t="shared" si="89"/>
        <v>-0.40120000000000006</v>
      </c>
      <c r="BB203" s="29">
        <f t="shared" si="90"/>
        <v>-0.88580000000000003</v>
      </c>
      <c r="BC203" s="31">
        <f t="shared" si="92"/>
        <v>0.61360738099528267</v>
      </c>
      <c r="BD203" s="31">
        <f t="shared" si="92"/>
        <v>0.66951614441783536</v>
      </c>
      <c r="BE203" s="31">
        <f t="shared" si="92"/>
        <v>0.41238413397375062</v>
      </c>
      <c r="BF203" s="21">
        <f t="shared" si="91"/>
        <v>0.36190186319605067</v>
      </c>
      <c r="BG203" s="21">
        <f t="shared" si="91"/>
        <v>0.39487650834909616</v>
      </c>
      <c r="BH203" s="21">
        <f t="shared" si="76"/>
        <v>0.24322162845485309</v>
      </c>
      <c r="BI203" s="3">
        <v>3</v>
      </c>
    </row>
    <row r="204" spans="1:61" s="3" customFormat="1" x14ac:dyDescent="0.15">
      <c r="A204" s="3">
        <v>149</v>
      </c>
      <c r="C204" s="29">
        <v>2.0322</v>
      </c>
      <c r="D204" s="29">
        <v>-0.74970000000000003</v>
      </c>
      <c r="E204" s="29">
        <v>-1.2825</v>
      </c>
      <c r="F204" s="29" t="str">
        <f t="shared" si="77"/>
        <v/>
      </c>
      <c r="G204" s="29" t="str">
        <f t="shared" si="77"/>
        <v/>
      </c>
      <c r="H204" s="29" t="str">
        <f t="shared" si="78"/>
        <v/>
      </c>
      <c r="I204" s="29" t="str">
        <f t="shared" si="78"/>
        <v/>
      </c>
      <c r="J204" s="29" t="str">
        <f t="shared" si="79"/>
        <v/>
      </c>
      <c r="K204" s="29" t="str">
        <f t="shared" si="79"/>
        <v/>
      </c>
      <c r="L204" s="29">
        <v>0.76790000000000003</v>
      </c>
      <c r="M204" s="29">
        <v>-0.32100000000000001</v>
      </c>
      <c r="N204" s="29">
        <v>-0.44690000000000002</v>
      </c>
      <c r="O204" s="29" t="str">
        <f t="shared" si="80"/>
        <v/>
      </c>
      <c r="P204" s="29" t="str">
        <f t="shared" si="80"/>
        <v/>
      </c>
      <c r="Q204" s="29" t="str">
        <f t="shared" si="81"/>
        <v/>
      </c>
      <c r="R204" s="29" t="str">
        <f t="shared" si="81"/>
        <v/>
      </c>
      <c r="S204" s="29" t="str">
        <f t="shared" si="82"/>
        <v/>
      </c>
      <c r="T204" s="29" t="str">
        <f t="shared" si="82"/>
        <v/>
      </c>
      <c r="U204" s="29">
        <v>0.01</v>
      </c>
      <c r="V204" s="29">
        <v>-0.01</v>
      </c>
      <c r="W204" s="29">
        <v>0.83199999999999996</v>
      </c>
      <c r="X204" s="29">
        <v>0.312</v>
      </c>
      <c r="Y204" s="29">
        <v>-1.1439999999999999</v>
      </c>
      <c r="Z204" s="29" t="str">
        <f t="shared" si="83"/>
        <v/>
      </c>
      <c r="AA204" s="29" t="str">
        <f t="shared" si="83"/>
        <v/>
      </c>
      <c r="AB204" s="29" t="str">
        <f t="shared" si="84"/>
        <v/>
      </c>
      <c r="AC204" s="29" t="str">
        <f t="shared" si="84"/>
        <v/>
      </c>
      <c r="AD204" s="29" t="str">
        <f t="shared" si="85"/>
        <v/>
      </c>
      <c r="AE204" s="29" t="str">
        <f t="shared" si="85"/>
        <v/>
      </c>
      <c r="AF204" s="29">
        <v>2.3099999999999982E-2</v>
      </c>
      <c r="AG204" s="29">
        <v>0.19790000000000002</v>
      </c>
      <c r="AH204" s="29">
        <v>-0.221</v>
      </c>
      <c r="AI204" s="30"/>
      <c r="AJ204" s="30"/>
      <c r="AK204" s="29">
        <f t="shared" si="86"/>
        <v>2.3099999999999982E-2</v>
      </c>
      <c r="AL204" s="29">
        <f t="shared" si="63"/>
        <v>-0.74970000000000003</v>
      </c>
      <c r="AM204" s="29">
        <f t="shared" si="64"/>
        <v>-0.32100000000000001</v>
      </c>
      <c r="AN204" s="29">
        <f t="shared" si="65"/>
        <v>-0.01</v>
      </c>
      <c r="AO204" s="29">
        <f t="shared" si="66"/>
        <v>0.312</v>
      </c>
      <c r="AP204" s="29">
        <f t="shared" si="87"/>
        <v>0.19790000000000002</v>
      </c>
      <c r="AQ204" s="29">
        <f t="shared" si="67"/>
        <v>-0.74970000000000003</v>
      </c>
      <c r="AR204" s="29">
        <f t="shared" si="68"/>
        <v>-0.32100000000000001</v>
      </c>
      <c r="AS204" s="29">
        <f t="shared" si="69"/>
        <v>-0.01</v>
      </c>
      <c r="AT204" s="29">
        <f t="shared" si="70"/>
        <v>0.312</v>
      </c>
      <c r="AU204" s="29">
        <f t="shared" si="88"/>
        <v>-0.221</v>
      </c>
      <c r="AV204" s="29">
        <f t="shared" si="71"/>
        <v>-0.74970000000000003</v>
      </c>
      <c r="AW204" s="29">
        <f t="shared" si="72"/>
        <v>-0.32100000000000001</v>
      </c>
      <c r="AX204" s="29">
        <f t="shared" si="73"/>
        <v>-0.01</v>
      </c>
      <c r="AY204" s="29">
        <f t="shared" si="74"/>
        <v>0.312</v>
      </c>
      <c r="AZ204" s="29">
        <f t="shared" si="75"/>
        <v>-0.74560000000000004</v>
      </c>
      <c r="BA204" s="29">
        <f t="shared" si="89"/>
        <v>-0.57079999999999997</v>
      </c>
      <c r="BB204" s="29">
        <f t="shared" si="90"/>
        <v>-0.98970000000000002</v>
      </c>
      <c r="BC204" s="31">
        <f t="shared" si="92"/>
        <v>0.47444954479503459</v>
      </c>
      <c r="BD204" s="31">
        <f t="shared" si="92"/>
        <v>0.56507319926846933</v>
      </c>
      <c r="BE204" s="31">
        <f t="shared" si="92"/>
        <v>0.37168818075197563</v>
      </c>
      <c r="BF204" s="21">
        <f t="shared" si="91"/>
        <v>0.33620030602942674</v>
      </c>
      <c r="BG204" s="21">
        <f t="shared" si="91"/>
        <v>0.40041725112236815</v>
      </c>
      <c r="BH204" s="21">
        <f t="shared" si="76"/>
        <v>0.26338244284820506</v>
      </c>
      <c r="BI204" s="3">
        <v>1</v>
      </c>
    </row>
    <row r="205" spans="1:61" s="3" customFormat="1" x14ac:dyDescent="0.15">
      <c r="A205" s="3">
        <v>150</v>
      </c>
      <c r="C205" s="29">
        <v>1.3788</v>
      </c>
      <c r="D205" s="29">
        <v>1.9799999999999998E-2</v>
      </c>
      <c r="E205" s="29">
        <v>-1.3976999999999999</v>
      </c>
      <c r="F205" s="29" t="str">
        <f t="shared" si="77"/>
        <v/>
      </c>
      <c r="G205" s="29" t="str">
        <f t="shared" si="77"/>
        <v/>
      </c>
      <c r="H205" s="29" t="str">
        <f t="shared" si="78"/>
        <v/>
      </c>
      <c r="I205" s="29" t="str">
        <f t="shared" si="78"/>
        <v/>
      </c>
      <c r="J205" s="29" t="str">
        <f t="shared" si="79"/>
        <v/>
      </c>
      <c r="K205" s="29" t="str">
        <f t="shared" si="79"/>
        <v/>
      </c>
      <c r="L205" s="29">
        <v>0.83950000000000002</v>
      </c>
      <c r="M205" s="29">
        <v>0.39500000000000002</v>
      </c>
      <c r="N205" s="29">
        <v>-1.2345000000000002</v>
      </c>
      <c r="O205" s="29" t="str">
        <f t="shared" si="80"/>
        <v/>
      </c>
      <c r="P205" s="29" t="str">
        <f t="shared" si="80"/>
        <v/>
      </c>
      <c r="Q205" s="29" t="str">
        <f t="shared" si="81"/>
        <v/>
      </c>
      <c r="R205" s="29" t="str">
        <f t="shared" si="81"/>
        <v/>
      </c>
      <c r="S205" s="29" t="str">
        <f t="shared" si="82"/>
        <v/>
      </c>
      <c r="T205" s="29" t="str">
        <f t="shared" si="82"/>
        <v/>
      </c>
      <c r="U205" s="29">
        <v>0.01</v>
      </c>
      <c r="V205" s="29">
        <v>-0.01</v>
      </c>
      <c r="W205" s="29">
        <v>3.0579999999999998</v>
      </c>
      <c r="X205" s="29">
        <v>-0.55200000000000005</v>
      </c>
      <c r="Y205" s="29">
        <v>-2.5059999999999998</v>
      </c>
      <c r="Z205" s="29" t="str">
        <f t="shared" si="83"/>
        <v/>
      </c>
      <c r="AA205" s="29" t="str">
        <f t="shared" si="83"/>
        <v/>
      </c>
      <c r="AB205" s="29" t="str">
        <f t="shared" si="84"/>
        <v/>
      </c>
      <c r="AC205" s="29" t="str">
        <f t="shared" si="84"/>
        <v/>
      </c>
      <c r="AD205" s="29" t="str">
        <f t="shared" si="85"/>
        <v/>
      </c>
      <c r="AE205" s="29" t="str">
        <f t="shared" si="85"/>
        <v/>
      </c>
      <c r="AF205" s="29">
        <v>-0.76449999999999996</v>
      </c>
      <c r="AG205" s="29">
        <v>0.26950000000000002</v>
      </c>
      <c r="AH205" s="29">
        <v>0.495</v>
      </c>
      <c r="AI205" s="30"/>
      <c r="AJ205" s="30"/>
      <c r="AK205" s="29">
        <f t="shared" si="86"/>
        <v>-0.76449999999999996</v>
      </c>
      <c r="AL205" s="29">
        <f t="shared" si="63"/>
        <v>1.9799999999999998E-2</v>
      </c>
      <c r="AM205" s="29">
        <f t="shared" si="64"/>
        <v>0.39500000000000002</v>
      </c>
      <c r="AN205" s="29">
        <f t="shared" si="65"/>
        <v>-0.01</v>
      </c>
      <c r="AO205" s="29">
        <f t="shared" si="66"/>
        <v>-0.55200000000000005</v>
      </c>
      <c r="AP205" s="29">
        <f t="shared" si="87"/>
        <v>0.26950000000000002</v>
      </c>
      <c r="AQ205" s="29">
        <f t="shared" si="67"/>
        <v>1.9799999999999998E-2</v>
      </c>
      <c r="AR205" s="29">
        <f t="shared" si="68"/>
        <v>0.39500000000000002</v>
      </c>
      <c r="AS205" s="29">
        <f t="shared" si="69"/>
        <v>-0.01</v>
      </c>
      <c r="AT205" s="29">
        <f t="shared" si="70"/>
        <v>-0.55200000000000005</v>
      </c>
      <c r="AU205" s="29">
        <f t="shared" si="88"/>
        <v>0.495</v>
      </c>
      <c r="AV205" s="29">
        <f t="shared" si="71"/>
        <v>1.9799999999999998E-2</v>
      </c>
      <c r="AW205" s="29">
        <f t="shared" si="72"/>
        <v>0.39500000000000002</v>
      </c>
      <c r="AX205" s="29">
        <f t="shared" si="73"/>
        <v>-0.01</v>
      </c>
      <c r="AY205" s="29">
        <f t="shared" si="74"/>
        <v>-0.55200000000000005</v>
      </c>
      <c r="AZ205" s="29">
        <f t="shared" si="75"/>
        <v>-0.91169999999999995</v>
      </c>
      <c r="BA205" s="29">
        <f t="shared" si="89"/>
        <v>0.12229999999999996</v>
      </c>
      <c r="BB205" s="29">
        <f t="shared" si="90"/>
        <v>0.3478</v>
      </c>
      <c r="BC205" s="31">
        <f t="shared" si="92"/>
        <v>0.40184051417082234</v>
      </c>
      <c r="BD205" s="31">
        <f t="shared" si="92"/>
        <v>1.1300930788548715</v>
      </c>
      <c r="BE205" s="31">
        <f t="shared" si="92"/>
        <v>1.4159490316128323</v>
      </c>
      <c r="BF205" s="21">
        <f t="shared" si="91"/>
        <v>0.13631496410753349</v>
      </c>
      <c r="BG205" s="21">
        <f t="shared" si="91"/>
        <v>0.38335755616913181</v>
      </c>
      <c r="BH205" s="21">
        <f t="shared" si="76"/>
        <v>0.48032747972333467</v>
      </c>
      <c r="BI205" s="3">
        <v>1</v>
      </c>
    </row>
    <row r="206" spans="1:61" s="3" customFormat="1" x14ac:dyDescent="0.15">
      <c r="A206" s="3">
        <v>151</v>
      </c>
      <c r="C206" s="29">
        <v>1.5065999999999999</v>
      </c>
      <c r="D206" s="29">
        <v>-0.34470000000000001</v>
      </c>
      <c r="E206" s="29">
        <v>-1.1618999999999999</v>
      </c>
      <c r="F206" s="29" t="str">
        <f t="shared" si="77"/>
        <v/>
      </c>
      <c r="G206" s="29" t="str">
        <f t="shared" si="77"/>
        <v/>
      </c>
      <c r="H206" s="29" t="str">
        <f t="shared" si="78"/>
        <v/>
      </c>
      <c r="I206" s="29" t="str">
        <f t="shared" si="78"/>
        <v/>
      </c>
      <c r="J206" s="29" t="str">
        <f t="shared" si="79"/>
        <v/>
      </c>
      <c r="K206" s="29" t="str">
        <f t="shared" si="79"/>
        <v/>
      </c>
      <c r="L206" s="29">
        <v>0.74280000000000002</v>
      </c>
      <c r="M206" s="29">
        <v>-0.17080000000000006</v>
      </c>
      <c r="N206" s="29">
        <v>-0.57199999999999995</v>
      </c>
      <c r="O206" s="29" t="str">
        <f t="shared" si="80"/>
        <v/>
      </c>
      <c r="P206" s="29" t="str">
        <f t="shared" si="80"/>
        <v/>
      </c>
      <c r="Q206" s="29" t="str">
        <f t="shared" si="81"/>
        <v/>
      </c>
      <c r="R206" s="29" t="str">
        <f t="shared" si="81"/>
        <v/>
      </c>
      <c r="S206" s="29" t="str">
        <f t="shared" si="82"/>
        <v/>
      </c>
      <c r="T206" s="29" t="str">
        <f t="shared" si="82"/>
        <v/>
      </c>
      <c r="U206" s="29">
        <v>0.01</v>
      </c>
      <c r="V206" s="29">
        <v>-0.01</v>
      </c>
      <c r="W206" s="29">
        <v>2.5830000000000002</v>
      </c>
      <c r="X206" s="29">
        <v>-0.38100000000000001</v>
      </c>
      <c r="Y206" s="29">
        <v>-2.2010000000000001</v>
      </c>
      <c r="Z206" s="29" t="str">
        <f t="shared" si="83"/>
        <v/>
      </c>
      <c r="AA206" s="29" t="str">
        <f t="shared" si="83"/>
        <v/>
      </c>
      <c r="AB206" s="29" t="str">
        <f t="shared" si="84"/>
        <v/>
      </c>
      <c r="AC206" s="29" t="str">
        <f t="shared" si="84"/>
        <v/>
      </c>
      <c r="AD206" s="29" t="str">
        <f t="shared" si="85"/>
        <v/>
      </c>
      <c r="AE206" s="29" t="str">
        <f t="shared" si="85"/>
        <v/>
      </c>
      <c r="AF206" s="29">
        <v>0.29919999999999997</v>
      </c>
      <c r="AG206" s="29">
        <v>0.17280000000000001</v>
      </c>
      <c r="AH206" s="29">
        <v>-0.47199999999999998</v>
      </c>
      <c r="AI206" s="30"/>
      <c r="AJ206" s="30"/>
      <c r="AK206" s="29">
        <f t="shared" si="86"/>
        <v>0.29919999999999997</v>
      </c>
      <c r="AL206" s="29">
        <f t="shared" si="63"/>
        <v>-0.34470000000000001</v>
      </c>
      <c r="AM206" s="29">
        <f t="shared" si="64"/>
        <v>-0.17080000000000006</v>
      </c>
      <c r="AN206" s="29">
        <f t="shared" si="65"/>
        <v>-0.01</v>
      </c>
      <c r="AO206" s="29">
        <f t="shared" si="66"/>
        <v>-0.38100000000000001</v>
      </c>
      <c r="AP206" s="29">
        <f t="shared" si="87"/>
        <v>0.17280000000000001</v>
      </c>
      <c r="AQ206" s="29">
        <f t="shared" si="67"/>
        <v>-0.34470000000000001</v>
      </c>
      <c r="AR206" s="29">
        <f t="shared" si="68"/>
        <v>-0.17080000000000006</v>
      </c>
      <c r="AS206" s="29">
        <f t="shared" si="69"/>
        <v>-0.01</v>
      </c>
      <c r="AT206" s="29">
        <f t="shared" si="70"/>
        <v>-0.38100000000000001</v>
      </c>
      <c r="AU206" s="29">
        <f t="shared" si="88"/>
        <v>-0.47199999999999998</v>
      </c>
      <c r="AV206" s="29">
        <f t="shared" si="71"/>
        <v>-0.34470000000000001</v>
      </c>
      <c r="AW206" s="29">
        <f t="shared" si="72"/>
        <v>-0.17080000000000006</v>
      </c>
      <c r="AX206" s="29">
        <f t="shared" si="73"/>
        <v>-0.01</v>
      </c>
      <c r="AY206" s="29">
        <f t="shared" si="74"/>
        <v>-0.38100000000000001</v>
      </c>
      <c r="AZ206" s="29">
        <f t="shared" si="75"/>
        <v>-0.60730000000000017</v>
      </c>
      <c r="BA206" s="29">
        <f t="shared" si="89"/>
        <v>-0.73370000000000002</v>
      </c>
      <c r="BB206" s="29">
        <f t="shared" si="90"/>
        <v>-1.3785000000000001</v>
      </c>
      <c r="BC206" s="31">
        <f t="shared" si="92"/>
        <v>0.54481989871858494</v>
      </c>
      <c r="BD206" s="31">
        <f t="shared" si="92"/>
        <v>0.48012922142931025</v>
      </c>
      <c r="BE206" s="31">
        <f t="shared" si="92"/>
        <v>0.25195620405678432</v>
      </c>
      <c r="BF206" s="21">
        <f t="shared" si="91"/>
        <v>0.4266721176512645</v>
      </c>
      <c r="BG206" s="21">
        <f t="shared" si="91"/>
        <v>0.37601003952924922</v>
      </c>
      <c r="BH206" s="21">
        <f t="shared" si="76"/>
        <v>0.19731784281948647</v>
      </c>
      <c r="BI206" s="3">
        <v>2</v>
      </c>
    </row>
    <row r="207" spans="1:61" s="3" customFormat="1" x14ac:dyDescent="0.15">
      <c r="A207" s="3">
        <v>152</v>
      </c>
      <c r="C207" s="29">
        <v>0.60210000000000008</v>
      </c>
      <c r="D207" s="29">
        <v>2.9700000000000001E-2</v>
      </c>
      <c r="E207" s="29">
        <v>-0.63180000000000003</v>
      </c>
      <c r="F207" s="29" t="str">
        <f t="shared" si="77"/>
        <v/>
      </c>
      <c r="G207" s="29" t="str">
        <f t="shared" si="77"/>
        <v/>
      </c>
      <c r="H207" s="29" t="str">
        <f t="shared" si="78"/>
        <v/>
      </c>
      <c r="I207" s="29" t="str">
        <f t="shared" si="78"/>
        <v/>
      </c>
      <c r="J207" s="29" t="str">
        <f t="shared" si="79"/>
        <v/>
      </c>
      <c r="K207" s="29" t="str">
        <f t="shared" si="79"/>
        <v/>
      </c>
      <c r="L207" s="29">
        <v>0.81400000000000006</v>
      </c>
      <c r="M207" s="29">
        <v>0.14000000000000001</v>
      </c>
      <c r="N207" s="29">
        <v>-0.95400000000000007</v>
      </c>
      <c r="O207" s="29" t="str">
        <f t="shared" si="80"/>
        <v/>
      </c>
      <c r="P207" s="29" t="str">
        <f t="shared" si="80"/>
        <v/>
      </c>
      <c r="Q207" s="29" t="str">
        <f t="shared" si="81"/>
        <v/>
      </c>
      <c r="R207" s="29" t="str">
        <f t="shared" si="81"/>
        <v/>
      </c>
      <c r="S207" s="29" t="str">
        <f t="shared" si="82"/>
        <v/>
      </c>
      <c r="T207" s="29" t="str">
        <f t="shared" si="82"/>
        <v/>
      </c>
      <c r="U207" s="29">
        <v>0.01</v>
      </c>
      <c r="V207" s="29">
        <v>-0.01</v>
      </c>
      <c r="W207" s="29">
        <v>4.6260000000000003</v>
      </c>
      <c r="X207" s="29">
        <v>-1.038</v>
      </c>
      <c r="Y207" s="29">
        <v>-3.5880000000000001</v>
      </c>
      <c r="Z207" s="29" t="str">
        <f t="shared" si="83"/>
        <v/>
      </c>
      <c r="AA207" s="29" t="str">
        <f t="shared" si="83"/>
        <v/>
      </c>
      <c r="AB207" s="29" t="str">
        <f t="shared" si="84"/>
        <v/>
      </c>
      <c r="AC207" s="29" t="str">
        <f t="shared" si="84"/>
        <v/>
      </c>
      <c r="AD207" s="29" t="str">
        <f t="shared" si="85"/>
        <v/>
      </c>
      <c r="AE207" s="29" t="str">
        <f t="shared" si="85"/>
        <v/>
      </c>
      <c r="AF207" s="29">
        <v>-0.48400000000000004</v>
      </c>
      <c r="AG207" s="29">
        <v>0.24400000000000002</v>
      </c>
      <c r="AH207" s="29">
        <v>0.24000000000000002</v>
      </c>
      <c r="AI207" s="30"/>
      <c r="AJ207" s="30"/>
      <c r="AK207" s="29">
        <f t="shared" si="86"/>
        <v>-0.48400000000000004</v>
      </c>
      <c r="AL207" s="29">
        <f t="shared" si="63"/>
        <v>2.9700000000000001E-2</v>
      </c>
      <c r="AM207" s="29">
        <f t="shared" si="64"/>
        <v>0.14000000000000001</v>
      </c>
      <c r="AN207" s="29">
        <f t="shared" si="65"/>
        <v>-0.01</v>
      </c>
      <c r="AO207" s="29">
        <f t="shared" si="66"/>
        <v>-1.038</v>
      </c>
      <c r="AP207" s="29">
        <f t="shared" si="87"/>
        <v>0.24400000000000002</v>
      </c>
      <c r="AQ207" s="29">
        <f t="shared" si="67"/>
        <v>2.9700000000000001E-2</v>
      </c>
      <c r="AR207" s="29">
        <f t="shared" si="68"/>
        <v>0.14000000000000001</v>
      </c>
      <c r="AS207" s="29">
        <f t="shared" si="69"/>
        <v>-0.01</v>
      </c>
      <c r="AT207" s="29">
        <f t="shared" si="70"/>
        <v>-1.038</v>
      </c>
      <c r="AU207" s="29">
        <f t="shared" si="88"/>
        <v>0.24000000000000002</v>
      </c>
      <c r="AV207" s="29">
        <f t="shared" si="71"/>
        <v>2.9700000000000001E-2</v>
      </c>
      <c r="AW207" s="29">
        <f t="shared" si="72"/>
        <v>0.14000000000000001</v>
      </c>
      <c r="AX207" s="29">
        <f t="shared" si="73"/>
        <v>-0.01</v>
      </c>
      <c r="AY207" s="29">
        <f t="shared" si="74"/>
        <v>-1.038</v>
      </c>
      <c r="AZ207" s="29">
        <f t="shared" si="75"/>
        <v>-1.3623000000000001</v>
      </c>
      <c r="BA207" s="29">
        <f t="shared" si="89"/>
        <v>-0.63430000000000009</v>
      </c>
      <c r="BB207" s="29">
        <f t="shared" si="90"/>
        <v>-0.63830000000000009</v>
      </c>
      <c r="BC207" s="31">
        <f t="shared" si="92"/>
        <v>0.25607113551415156</v>
      </c>
      <c r="BD207" s="31">
        <f t="shared" si="92"/>
        <v>0.53030657302388529</v>
      </c>
      <c r="BE207" s="31">
        <f t="shared" si="92"/>
        <v>0.5281895835334226</v>
      </c>
      <c r="BF207" s="21">
        <f t="shared" si="91"/>
        <v>0.19479499988976726</v>
      </c>
      <c r="BG207" s="21">
        <f t="shared" si="91"/>
        <v>0.40340770398162168</v>
      </c>
      <c r="BH207" s="21">
        <f t="shared" si="76"/>
        <v>0.40179729612861115</v>
      </c>
      <c r="BI207" s="3">
        <v>1</v>
      </c>
    </row>
    <row r="208" spans="1:61" s="3" customFormat="1" x14ac:dyDescent="0.15">
      <c r="A208" s="3">
        <v>153</v>
      </c>
      <c r="C208" s="29">
        <v>5.7600000000000005E-2</v>
      </c>
      <c r="D208" s="29">
        <v>0.48690000000000005</v>
      </c>
      <c r="E208" s="29">
        <v>-0.5454</v>
      </c>
      <c r="F208" s="29" t="str">
        <f t="shared" si="77"/>
        <v/>
      </c>
      <c r="G208" s="29" t="str">
        <f t="shared" si="77"/>
        <v/>
      </c>
      <c r="H208" s="29" t="str">
        <f t="shared" si="78"/>
        <v/>
      </c>
      <c r="I208" s="29" t="str">
        <f t="shared" si="78"/>
        <v/>
      </c>
      <c r="J208" s="29" t="str">
        <f t="shared" si="79"/>
        <v/>
      </c>
      <c r="K208" s="29" t="str">
        <f t="shared" si="79"/>
        <v/>
      </c>
      <c r="L208" s="29">
        <v>0.80249999999999999</v>
      </c>
      <c r="M208" s="29">
        <v>2.5000000000000001E-2</v>
      </c>
      <c r="N208" s="29">
        <v>-0.82750000000000001</v>
      </c>
      <c r="O208" s="29" t="str">
        <f t="shared" si="80"/>
        <v/>
      </c>
      <c r="P208" s="29" t="str">
        <f t="shared" si="80"/>
        <v/>
      </c>
      <c r="Q208" s="29" t="str">
        <f t="shared" si="81"/>
        <v/>
      </c>
      <c r="R208" s="29" t="str">
        <f t="shared" si="81"/>
        <v/>
      </c>
      <c r="S208" s="29" t="str">
        <f t="shared" si="82"/>
        <v/>
      </c>
      <c r="T208" s="29" t="str">
        <f t="shared" si="82"/>
        <v/>
      </c>
      <c r="U208" s="29">
        <v>0.01</v>
      </c>
      <c r="V208" s="29">
        <v>-0.01</v>
      </c>
      <c r="W208" s="29">
        <v>1.0109999999999999</v>
      </c>
      <c r="X208" s="29">
        <v>-1.028</v>
      </c>
      <c r="Y208" s="29">
        <v>1.7000000000000001E-2</v>
      </c>
      <c r="Z208" s="29" t="str">
        <f t="shared" si="83"/>
        <v/>
      </c>
      <c r="AA208" s="29" t="str">
        <f t="shared" si="83"/>
        <v/>
      </c>
      <c r="AB208" s="29" t="str">
        <f t="shared" si="84"/>
        <v/>
      </c>
      <c r="AC208" s="29" t="str">
        <f t="shared" si="84"/>
        <v/>
      </c>
      <c r="AD208" s="29" t="str">
        <f t="shared" si="85"/>
        <v/>
      </c>
      <c r="AE208" s="29" t="str">
        <f t="shared" si="85"/>
        <v/>
      </c>
      <c r="AF208" s="29">
        <v>-0.35750000000000004</v>
      </c>
      <c r="AG208" s="29">
        <v>0.23250000000000001</v>
      </c>
      <c r="AH208" s="29">
        <v>0.125</v>
      </c>
      <c r="AI208" s="30"/>
      <c r="AJ208" s="30"/>
      <c r="AK208" s="29">
        <f t="shared" si="86"/>
        <v>-0.35750000000000004</v>
      </c>
      <c r="AL208" s="29">
        <f t="shared" si="63"/>
        <v>0.48690000000000005</v>
      </c>
      <c r="AM208" s="29">
        <f t="shared" si="64"/>
        <v>2.5000000000000001E-2</v>
      </c>
      <c r="AN208" s="29">
        <f t="shared" si="65"/>
        <v>-0.01</v>
      </c>
      <c r="AO208" s="29">
        <f t="shared" si="66"/>
        <v>-1.028</v>
      </c>
      <c r="AP208" s="29">
        <f t="shared" si="87"/>
        <v>0.23250000000000001</v>
      </c>
      <c r="AQ208" s="29">
        <f t="shared" si="67"/>
        <v>0.48690000000000005</v>
      </c>
      <c r="AR208" s="29">
        <f t="shared" si="68"/>
        <v>2.5000000000000001E-2</v>
      </c>
      <c r="AS208" s="29">
        <f t="shared" si="69"/>
        <v>-0.01</v>
      </c>
      <c r="AT208" s="29">
        <f t="shared" si="70"/>
        <v>-1.028</v>
      </c>
      <c r="AU208" s="29">
        <f t="shared" si="88"/>
        <v>0.125</v>
      </c>
      <c r="AV208" s="29">
        <f t="shared" si="71"/>
        <v>0.48690000000000005</v>
      </c>
      <c r="AW208" s="29">
        <f t="shared" si="72"/>
        <v>2.5000000000000001E-2</v>
      </c>
      <c r="AX208" s="29">
        <f t="shared" si="73"/>
        <v>-0.01</v>
      </c>
      <c r="AY208" s="29">
        <f t="shared" si="74"/>
        <v>-1.028</v>
      </c>
      <c r="AZ208" s="29">
        <f t="shared" si="75"/>
        <v>-0.88360000000000005</v>
      </c>
      <c r="BA208" s="29">
        <f t="shared" si="89"/>
        <v>-0.29359999999999997</v>
      </c>
      <c r="BB208" s="29">
        <f t="shared" si="90"/>
        <v>-0.4010999999999999</v>
      </c>
      <c r="BC208" s="31">
        <f t="shared" si="92"/>
        <v>0.41329237777034417</v>
      </c>
      <c r="BD208" s="31">
        <f t="shared" si="92"/>
        <v>0.74557466166993569</v>
      </c>
      <c r="BE208" s="31">
        <f t="shared" si="92"/>
        <v>0.66958309937996952</v>
      </c>
      <c r="BF208" s="21">
        <f t="shared" si="91"/>
        <v>0.22603426202095303</v>
      </c>
      <c r="BG208" s="21">
        <f t="shared" si="91"/>
        <v>0.40776319016880308</v>
      </c>
      <c r="BH208" s="21">
        <f t="shared" si="76"/>
        <v>0.36620254781024397</v>
      </c>
      <c r="BI208" s="3">
        <v>2</v>
      </c>
    </row>
    <row r="209" spans="1:61" s="3" customFormat="1" x14ac:dyDescent="0.15">
      <c r="A209" s="3">
        <v>154</v>
      </c>
      <c r="C209" s="29">
        <v>1.7729999999999999</v>
      </c>
      <c r="D209" s="29">
        <v>-0.33929999999999999</v>
      </c>
      <c r="E209" s="29">
        <v>-1.4346000000000001</v>
      </c>
      <c r="F209" s="29" t="str">
        <f t="shared" si="77"/>
        <v/>
      </c>
      <c r="G209" s="29" t="str">
        <f t="shared" si="77"/>
        <v/>
      </c>
      <c r="H209" s="29" t="str">
        <f t="shared" si="78"/>
        <v/>
      </c>
      <c r="I209" s="29" t="str">
        <f t="shared" si="78"/>
        <v/>
      </c>
      <c r="J209" s="29" t="str">
        <f t="shared" si="79"/>
        <v/>
      </c>
      <c r="K209" s="29" t="str">
        <f t="shared" si="79"/>
        <v/>
      </c>
      <c r="L209" s="29">
        <v>0.72910000000000008</v>
      </c>
      <c r="M209" s="29">
        <v>-2.0100000000000118E-2</v>
      </c>
      <c r="N209" s="29">
        <v>-0.70899999999999996</v>
      </c>
      <c r="O209" s="29" t="str">
        <f t="shared" si="80"/>
        <v/>
      </c>
      <c r="P209" s="29" t="str">
        <f t="shared" si="80"/>
        <v/>
      </c>
      <c r="Q209" s="29" t="str">
        <f t="shared" si="81"/>
        <v/>
      </c>
      <c r="R209" s="29" t="str">
        <f t="shared" si="81"/>
        <v/>
      </c>
      <c r="S209" s="29" t="str">
        <f t="shared" si="82"/>
        <v/>
      </c>
      <c r="T209" s="29" t="str">
        <f t="shared" si="82"/>
        <v/>
      </c>
      <c r="U209" s="29">
        <v>0.01</v>
      </c>
      <c r="V209" s="29">
        <v>-0.01</v>
      </c>
      <c r="W209" s="29">
        <v>0.82899999999999996</v>
      </c>
      <c r="X209" s="29">
        <v>-0.90900000000000003</v>
      </c>
      <c r="Y209" s="29">
        <v>0.08</v>
      </c>
      <c r="Z209" s="29" t="str">
        <f t="shared" si="83"/>
        <v/>
      </c>
      <c r="AA209" s="29" t="str">
        <f t="shared" si="83"/>
        <v/>
      </c>
      <c r="AB209" s="29" t="str">
        <f t="shared" si="84"/>
        <v/>
      </c>
      <c r="AC209" s="29" t="str">
        <f t="shared" si="84"/>
        <v/>
      </c>
      <c r="AD209" s="29" t="str">
        <f t="shared" si="85"/>
        <v/>
      </c>
      <c r="AE209" s="29" t="str">
        <f t="shared" si="85"/>
        <v/>
      </c>
      <c r="AF209" s="29">
        <v>0.44989999999999997</v>
      </c>
      <c r="AG209" s="29">
        <v>0.15910000000000002</v>
      </c>
      <c r="AH209" s="29">
        <v>-0.60899999999999999</v>
      </c>
      <c r="AI209" s="30"/>
      <c r="AJ209" s="30"/>
      <c r="AK209" s="29">
        <f t="shared" si="86"/>
        <v>0.44989999999999997</v>
      </c>
      <c r="AL209" s="29">
        <f t="shared" si="63"/>
        <v>-0.33929999999999999</v>
      </c>
      <c r="AM209" s="29">
        <f t="shared" si="64"/>
        <v>-2.0100000000000118E-2</v>
      </c>
      <c r="AN209" s="29">
        <f t="shared" si="65"/>
        <v>-0.01</v>
      </c>
      <c r="AO209" s="29">
        <f t="shared" si="66"/>
        <v>-0.90900000000000003</v>
      </c>
      <c r="AP209" s="29">
        <f t="shared" si="87"/>
        <v>0.15910000000000002</v>
      </c>
      <c r="AQ209" s="29">
        <f t="shared" si="67"/>
        <v>-0.33929999999999999</v>
      </c>
      <c r="AR209" s="29">
        <f t="shared" si="68"/>
        <v>-2.0100000000000118E-2</v>
      </c>
      <c r="AS209" s="29">
        <f t="shared" si="69"/>
        <v>-0.01</v>
      </c>
      <c r="AT209" s="29">
        <f t="shared" si="70"/>
        <v>-0.90900000000000003</v>
      </c>
      <c r="AU209" s="29">
        <f t="shared" si="88"/>
        <v>-0.60899999999999999</v>
      </c>
      <c r="AV209" s="29">
        <f t="shared" si="71"/>
        <v>-0.33929999999999999</v>
      </c>
      <c r="AW209" s="29">
        <f t="shared" si="72"/>
        <v>-2.0100000000000118E-2</v>
      </c>
      <c r="AX209" s="29">
        <f t="shared" si="73"/>
        <v>-0.01</v>
      </c>
      <c r="AY209" s="29">
        <f t="shared" si="74"/>
        <v>-0.90900000000000003</v>
      </c>
      <c r="AZ209" s="29">
        <f t="shared" si="75"/>
        <v>-0.82850000000000013</v>
      </c>
      <c r="BA209" s="29">
        <f t="shared" si="89"/>
        <v>-1.1193000000000002</v>
      </c>
      <c r="BB209" s="29">
        <f t="shared" si="90"/>
        <v>-1.8874</v>
      </c>
      <c r="BC209" s="31">
        <f t="shared" si="92"/>
        <v>0.43670385105183468</v>
      </c>
      <c r="BD209" s="31">
        <f t="shared" si="92"/>
        <v>0.32650827043648084</v>
      </c>
      <c r="BE209" s="31">
        <f t="shared" si="92"/>
        <v>0.15146510660488677</v>
      </c>
      <c r="BF209" s="21">
        <f t="shared" si="91"/>
        <v>0.47744038841134911</v>
      </c>
      <c r="BG209" s="21">
        <f t="shared" si="91"/>
        <v>0.35696556163002108</v>
      </c>
      <c r="BH209" s="21">
        <f t="shared" si="76"/>
        <v>0.16559404995862981</v>
      </c>
      <c r="BI209" s="3">
        <v>2</v>
      </c>
    </row>
    <row r="210" spans="1:61" s="3" customFormat="1" x14ac:dyDescent="0.15">
      <c r="A210" s="3">
        <v>155</v>
      </c>
      <c r="C210" s="29">
        <v>1.2186000000000001</v>
      </c>
      <c r="D210" s="29">
        <v>-0.19259999999999999</v>
      </c>
      <c r="E210" s="29">
        <v>-1.0269000000000001</v>
      </c>
      <c r="F210" s="29" t="str">
        <f t="shared" si="77"/>
        <v/>
      </c>
      <c r="G210" s="29" t="str">
        <f t="shared" si="77"/>
        <v/>
      </c>
      <c r="H210" s="29" t="str">
        <f t="shared" si="78"/>
        <v/>
      </c>
      <c r="I210" s="29" t="str">
        <f t="shared" si="78"/>
        <v/>
      </c>
      <c r="J210" s="29" t="str">
        <f t="shared" si="79"/>
        <v/>
      </c>
      <c r="K210" s="29" t="str">
        <f t="shared" si="79"/>
        <v/>
      </c>
      <c r="L210" s="29">
        <v>0.84900000000000009</v>
      </c>
      <c r="M210" s="29">
        <v>0.49</v>
      </c>
      <c r="N210" s="29">
        <v>-1.339</v>
      </c>
      <c r="O210" s="29" t="str">
        <f t="shared" si="80"/>
        <v/>
      </c>
      <c r="P210" s="29" t="str">
        <f t="shared" si="80"/>
        <v/>
      </c>
      <c r="Q210" s="29" t="str">
        <f t="shared" si="81"/>
        <v/>
      </c>
      <c r="R210" s="29" t="str">
        <f t="shared" si="81"/>
        <v/>
      </c>
      <c r="S210" s="29" t="str">
        <f t="shared" si="82"/>
        <v/>
      </c>
      <c r="T210" s="29" t="str">
        <f t="shared" si="82"/>
        <v/>
      </c>
      <c r="U210" s="29">
        <v>0.01</v>
      </c>
      <c r="V210" s="29">
        <v>-0.01</v>
      </c>
      <c r="W210" s="29">
        <v>-2.1000000000000001E-2</v>
      </c>
      <c r="X210" s="29">
        <v>0.63100000000000001</v>
      </c>
      <c r="Y210" s="29">
        <v>-0.61</v>
      </c>
      <c r="Z210" s="29" t="str">
        <f t="shared" si="83"/>
        <v/>
      </c>
      <c r="AA210" s="29" t="str">
        <f t="shared" si="83"/>
        <v/>
      </c>
      <c r="AB210" s="29" t="str">
        <f t="shared" si="84"/>
        <v/>
      </c>
      <c r="AC210" s="29" t="str">
        <f t="shared" si="84"/>
        <v/>
      </c>
      <c r="AD210" s="29" t="str">
        <f t="shared" si="85"/>
        <v/>
      </c>
      <c r="AE210" s="29" t="str">
        <f t="shared" si="85"/>
        <v/>
      </c>
      <c r="AF210" s="29">
        <v>-0.86899999999999999</v>
      </c>
      <c r="AG210" s="29">
        <v>0.27900000000000003</v>
      </c>
      <c r="AH210" s="29">
        <v>0.59</v>
      </c>
      <c r="AI210" s="30"/>
      <c r="AJ210" s="30"/>
      <c r="AK210" s="29">
        <f t="shared" si="86"/>
        <v>-0.86899999999999999</v>
      </c>
      <c r="AL210" s="29">
        <f t="shared" si="63"/>
        <v>-0.19259999999999999</v>
      </c>
      <c r="AM210" s="29">
        <f t="shared" si="64"/>
        <v>0.49</v>
      </c>
      <c r="AN210" s="29">
        <f t="shared" si="65"/>
        <v>-0.01</v>
      </c>
      <c r="AO210" s="29">
        <f t="shared" si="66"/>
        <v>0.63100000000000001</v>
      </c>
      <c r="AP210" s="29">
        <f t="shared" si="87"/>
        <v>0.27900000000000003</v>
      </c>
      <c r="AQ210" s="29">
        <f t="shared" si="67"/>
        <v>-0.19259999999999999</v>
      </c>
      <c r="AR210" s="29">
        <f t="shared" si="68"/>
        <v>0.49</v>
      </c>
      <c r="AS210" s="29">
        <f t="shared" si="69"/>
        <v>-0.01</v>
      </c>
      <c r="AT210" s="29">
        <f t="shared" si="70"/>
        <v>0.63100000000000001</v>
      </c>
      <c r="AU210" s="29">
        <f t="shared" si="88"/>
        <v>0.59</v>
      </c>
      <c r="AV210" s="29">
        <f t="shared" si="71"/>
        <v>-0.19259999999999999</v>
      </c>
      <c r="AW210" s="29">
        <f t="shared" si="72"/>
        <v>0.49</v>
      </c>
      <c r="AX210" s="29">
        <f t="shared" si="73"/>
        <v>-0.01</v>
      </c>
      <c r="AY210" s="29">
        <f t="shared" si="74"/>
        <v>0.63100000000000001</v>
      </c>
      <c r="AZ210" s="29">
        <f t="shared" si="75"/>
        <v>4.940000000000011E-2</v>
      </c>
      <c r="BA210" s="29">
        <f t="shared" si="89"/>
        <v>1.1974</v>
      </c>
      <c r="BB210" s="29">
        <f t="shared" si="90"/>
        <v>1.5084</v>
      </c>
      <c r="BC210" s="31">
        <f t="shared" si="92"/>
        <v>1.0506405229091558</v>
      </c>
      <c r="BD210" s="31">
        <f t="shared" si="92"/>
        <v>3.3114958310132208</v>
      </c>
      <c r="BE210" s="31">
        <f t="shared" si="92"/>
        <v>4.5194938161697538</v>
      </c>
      <c r="BF210" s="21">
        <f t="shared" si="91"/>
        <v>0.11829365812225183</v>
      </c>
      <c r="BG210" s="21">
        <f t="shared" si="91"/>
        <v>0.37284775064878323</v>
      </c>
      <c r="BH210" s="21">
        <f t="shared" si="76"/>
        <v>0.50885859122896493</v>
      </c>
      <c r="BI210" s="3">
        <v>2</v>
      </c>
    </row>
    <row r="211" spans="1:61" s="3" customFormat="1" x14ac:dyDescent="0.15">
      <c r="A211" s="3">
        <v>156</v>
      </c>
      <c r="C211" s="29">
        <v>-0.34290000000000004</v>
      </c>
      <c r="D211" s="29">
        <v>0.28170000000000001</v>
      </c>
      <c r="E211" s="29">
        <v>6.1200000000000004E-2</v>
      </c>
      <c r="F211" s="29" t="str">
        <f t="shared" si="77"/>
        <v/>
      </c>
      <c r="G211" s="29" t="str">
        <f t="shared" si="77"/>
        <v/>
      </c>
      <c r="H211" s="29" t="str">
        <f t="shared" si="78"/>
        <v/>
      </c>
      <c r="I211" s="29" t="str">
        <f t="shared" si="78"/>
        <v/>
      </c>
      <c r="J211" s="29" t="str">
        <f t="shared" si="79"/>
        <v/>
      </c>
      <c r="K211" s="29" t="str">
        <f t="shared" si="79"/>
        <v/>
      </c>
      <c r="L211" s="29">
        <v>0.7883</v>
      </c>
      <c r="M211" s="29">
        <v>-0.11700000000000001</v>
      </c>
      <c r="N211" s="29">
        <v>-0.67130000000000001</v>
      </c>
      <c r="O211" s="29" t="str">
        <f t="shared" si="80"/>
        <v/>
      </c>
      <c r="P211" s="29" t="str">
        <f t="shared" si="80"/>
        <v/>
      </c>
      <c r="Q211" s="29" t="str">
        <f t="shared" si="81"/>
        <v/>
      </c>
      <c r="R211" s="29" t="str">
        <f t="shared" si="81"/>
        <v/>
      </c>
      <c r="S211" s="29" t="str">
        <f t="shared" si="82"/>
        <v/>
      </c>
      <c r="T211" s="29" t="str">
        <f t="shared" si="82"/>
        <v/>
      </c>
      <c r="U211" s="29">
        <v>0.01</v>
      </c>
      <c r="V211" s="29">
        <v>-0.01</v>
      </c>
      <c r="W211" s="29">
        <v>0.83399999999999996</v>
      </c>
      <c r="X211" s="29">
        <v>1.0820000000000001</v>
      </c>
      <c r="Y211" s="29">
        <v>-1.9159999999999999</v>
      </c>
      <c r="Z211" s="29" t="str">
        <f t="shared" si="83"/>
        <v/>
      </c>
      <c r="AA211" s="29" t="str">
        <f t="shared" si="83"/>
        <v/>
      </c>
      <c r="AB211" s="29" t="str">
        <f t="shared" si="84"/>
        <v/>
      </c>
      <c r="AC211" s="29" t="str">
        <f t="shared" si="84"/>
        <v/>
      </c>
      <c r="AD211" s="29" t="str">
        <f t="shared" si="85"/>
        <v/>
      </c>
      <c r="AE211" s="29" t="str">
        <f t="shared" si="85"/>
        <v/>
      </c>
      <c r="AF211" s="29">
        <v>-0.20129999999999998</v>
      </c>
      <c r="AG211" s="29">
        <v>0.21829999999999999</v>
      </c>
      <c r="AH211" s="29">
        <v>-1.7000000000000001E-2</v>
      </c>
      <c r="AI211" s="30"/>
      <c r="AJ211" s="30"/>
      <c r="AK211" s="29">
        <f t="shared" si="86"/>
        <v>-0.20129999999999998</v>
      </c>
      <c r="AL211" s="29">
        <f t="shared" si="63"/>
        <v>0.28170000000000001</v>
      </c>
      <c r="AM211" s="29">
        <f t="shared" si="64"/>
        <v>-0.11700000000000001</v>
      </c>
      <c r="AN211" s="29">
        <f t="shared" si="65"/>
        <v>-0.01</v>
      </c>
      <c r="AO211" s="29">
        <f t="shared" si="66"/>
        <v>1.0820000000000001</v>
      </c>
      <c r="AP211" s="29">
        <f t="shared" si="87"/>
        <v>0.21829999999999999</v>
      </c>
      <c r="AQ211" s="29">
        <f t="shared" si="67"/>
        <v>0.28170000000000001</v>
      </c>
      <c r="AR211" s="29">
        <f t="shared" si="68"/>
        <v>-0.11700000000000001</v>
      </c>
      <c r="AS211" s="29">
        <f t="shared" si="69"/>
        <v>-0.01</v>
      </c>
      <c r="AT211" s="29">
        <f t="shared" si="70"/>
        <v>1.0820000000000001</v>
      </c>
      <c r="AU211" s="29">
        <f t="shared" si="88"/>
        <v>-1.7000000000000001E-2</v>
      </c>
      <c r="AV211" s="29">
        <f t="shared" si="71"/>
        <v>0.28170000000000001</v>
      </c>
      <c r="AW211" s="29">
        <f t="shared" si="72"/>
        <v>-0.11700000000000001</v>
      </c>
      <c r="AX211" s="29">
        <f t="shared" si="73"/>
        <v>-0.01</v>
      </c>
      <c r="AY211" s="29">
        <f t="shared" si="74"/>
        <v>1.0820000000000001</v>
      </c>
      <c r="AZ211" s="29">
        <f t="shared" si="75"/>
        <v>1.0354000000000001</v>
      </c>
      <c r="BA211" s="29">
        <f t="shared" si="89"/>
        <v>1.4550000000000001</v>
      </c>
      <c r="BB211" s="29">
        <f t="shared" si="90"/>
        <v>1.2197</v>
      </c>
      <c r="BC211" s="31">
        <f t="shared" si="92"/>
        <v>2.8162325033568436</v>
      </c>
      <c r="BD211" s="31">
        <f t="shared" si="92"/>
        <v>4.2844834656021167</v>
      </c>
      <c r="BE211" s="31">
        <f t="shared" si="92"/>
        <v>3.3861717297094551</v>
      </c>
      <c r="BF211" s="21">
        <f t="shared" si="91"/>
        <v>0.26854797956065057</v>
      </c>
      <c r="BG211" s="21">
        <f t="shared" si="91"/>
        <v>0.40855624554329345</v>
      </c>
      <c r="BH211" s="21">
        <f t="shared" si="76"/>
        <v>0.32289577489605598</v>
      </c>
      <c r="BI211" s="3">
        <v>1</v>
      </c>
    </row>
    <row r="212" spans="1:61" s="3" customFormat="1" x14ac:dyDescent="0.15">
      <c r="A212" s="3">
        <v>157</v>
      </c>
      <c r="C212" s="29">
        <v>0.32129999999999997</v>
      </c>
      <c r="D212" s="29">
        <v>0.22500000000000001</v>
      </c>
      <c r="E212" s="29">
        <v>-0.54630000000000001</v>
      </c>
      <c r="F212" s="29" t="str">
        <f t="shared" si="77"/>
        <v/>
      </c>
      <c r="G212" s="29" t="str">
        <f t="shared" si="77"/>
        <v/>
      </c>
      <c r="H212" s="29" t="str">
        <f t="shared" si="78"/>
        <v/>
      </c>
      <c r="I212" s="29" t="str">
        <f t="shared" si="78"/>
        <v/>
      </c>
      <c r="J212" s="29" t="str">
        <f t="shared" si="79"/>
        <v/>
      </c>
      <c r="K212" s="29" t="str">
        <f t="shared" si="79"/>
        <v/>
      </c>
      <c r="L212" s="29">
        <v>0.74070000000000003</v>
      </c>
      <c r="M212" s="29">
        <v>-0.14770000000000005</v>
      </c>
      <c r="N212" s="29">
        <v>-0.59299999999999997</v>
      </c>
      <c r="O212" s="29" t="str">
        <f t="shared" si="80"/>
        <v/>
      </c>
      <c r="P212" s="29" t="str">
        <f t="shared" si="80"/>
        <v/>
      </c>
      <c r="Q212" s="29" t="str">
        <f t="shared" si="81"/>
        <v/>
      </c>
      <c r="R212" s="29" t="str">
        <f t="shared" si="81"/>
        <v/>
      </c>
      <c r="S212" s="29" t="str">
        <f t="shared" si="82"/>
        <v/>
      </c>
      <c r="T212" s="29" t="str">
        <f t="shared" si="82"/>
        <v/>
      </c>
      <c r="U212" s="29">
        <v>0.01</v>
      </c>
      <c r="V212" s="29">
        <v>-0.01</v>
      </c>
      <c r="W212" s="29">
        <v>-1.21</v>
      </c>
      <c r="X212" s="29">
        <v>2.508</v>
      </c>
      <c r="Y212" s="29">
        <v>-1.298</v>
      </c>
      <c r="Z212" s="29" t="str">
        <f t="shared" si="83"/>
        <v/>
      </c>
      <c r="AA212" s="29" t="str">
        <f t="shared" si="83"/>
        <v/>
      </c>
      <c r="AB212" s="29" t="str">
        <f t="shared" si="84"/>
        <v/>
      </c>
      <c r="AC212" s="29" t="str">
        <f t="shared" si="84"/>
        <v/>
      </c>
      <c r="AD212" s="29" t="str">
        <f t="shared" si="85"/>
        <v/>
      </c>
      <c r="AE212" s="29" t="str">
        <f t="shared" si="85"/>
        <v/>
      </c>
      <c r="AF212" s="29">
        <v>0.32229999999999998</v>
      </c>
      <c r="AG212" s="29">
        <v>0.17070000000000002</v>
      </c>
      <c r="AH212" s="29">
        <v>-0.49299999999999999</v>
      </c>
      <c r="AI212" s="30"/>
      <c r="AJ212" s="30"/>
      <c r="AK212" s="29">
        <f t="shared" si="86"/>
        <v>0.32229999999999998</v>
      </c>
      <c r="AL212" s="29">
        <f t="shared" si="63"/>
        <v>0.22500000000000001</v>
      </c>
      <c r="AM212" s="29">
        <f t="shared" si="64"/>
        <v>-0.14770000000000005</v>
      </c>
      <c r="AN212" s="29">
        <f t="shared" si="65"/>
        <v>-0.01</v>
      </c>
      <c r="AO212" s="29">
        <f t="shared" si="66"/>
        <v>2.508</v>
      </c>
      <c r="AP212" s="29">
        <f t="shared" si="87"/>
        <v>0.17070000000000002</v>
      </c>
      <c r="AQ212" s="29">
        <f t="shared" si="67"/>
        <v>0.22500000000000001</v>
      </c>
      <c r="AR212" s="29">
        <f t="shared" si="68"/>
        <v>-0.14770000000000005</v>
      </c>
      <c r="AS212" s="29">
        <f t="shared" si="69"/>
        <v>-0.01</v>
      </c>
      <c r="AT212" s="29">
        <f t="shared" si="70"/>
        <v>2.508</v>
      </c>
      <c r="AU212" s="29">
        <f t="shared" si="88"/>
        <v>-0.49299999999999999</v>
      </c>
      <c r="AV212" s="29">
        <f t="shared" si="71"/>
        <v>0.22500000000000001</v>
      </c>
      <c r="AW212" s="29">
        <f t="shared" si="72"/>
        <v>-0.14770000000000005</v>
      </c>
      <c r="AX212" s="29">
        <f t="shared" si="73"/>
        <v>-0.01</v>
      </c>
      <c r="AY212" s="29">
        <f t="shared" si="74"/>
        <v>2.508</v>
      </c>
      <c r="AZ212" s="29">
        <f t="shared" si="75"/>
        <v>2.8975999999999997</v>
      </c>
      <c r="BA212" s="29">
        <f t="shared" si="89"/>
        <v>2.746</v>
      </c>
      <c r="BB212" s="29">
        <f t="shared" si="90"/>
        <v>2.0823</v>
      </c>
      <c r="BC212" s="31">
        <f t="shared" si="92"/>
        <v>18.130579720246939</v>
      </c>
      <c r="BD212" s="31">
        <f t="shared" si="92"/>
        <v>15.580186331018474</v>
      </c>
      <c r="BE212" s="31">
        <f t="shared" si="92"/>
        <v>8.0229003808605786</v>
      </c>
      <c r="BF212" s="21">
        <f t="shared" si="91"/>
        <v>0.43443534369868531</v>
      </c>
      <c r="BG212" s="21">
        <f t="shared" si="91"/>
        <v>0.3733241687824741</v>
      </c>
      <c r="BH212" s="21">
        <f t="shared" si="76"/>
        <v>0.19224048751884074</v>
      </c>
      <c r="BI212" s="3">
        <v>2</v>
      </c>
    </row>
    <row r="213" spans="1:61" s="3" customFormat="1" x14ac:dyDescent="0.15">
      <c r="A213" s="3">
        <v>158</v>
      </c>
      <c r="C213" s="29">
        <v>-7.2900000000000006E-2</v>
      </c>
      <c r="D213" s="29">
        <v>-1.6199999999999999E-2</v>
      </c>
      <c r="E213" s="29">
        <v>8.9100000000000013E-2</v>
      </c>
      <c r="F213" s="29" t="str">
        <f t="shared" si="77"/>
        <v/>
      </c>
      <c r="G213" s="29" t="str">
        <f t="shared" si="77"/>
        <v/>
      </c>
      <c r="H213" s="29" t="str">
        <f t="shared" si="78"/>
        <v/>
      </c>
      <c r="I213" s="29" t="str">
        <f t="shared" si="78"/>
        <v/>
      </c>
      <c r="J213" s="29" t="str">
        <f t="shared" si="79"/>
        <v/>
      </c>
      <c r="K213" s="29" t="str">
        <f t="shared" si="79"/>
        <v/>
      </c>
      <c r="L213" s="29">
        <v>0.85489999999999999</v>
      </c>
      <c r="M213" s="29">
        <v>0.54900000000000004</v>
      </c>
      <c r="N213" s="29">
        <v>-1.4039000000000001</v>
      </c>
      <c r="O213" s="29" t="str">
        <f t="shared" si="80"/>
        <v/>
      </c>
      <c r="P213" s="29" t="str">
        <f t="shared" si="80"/>
        <v/>
      </c>
      <c r="Q213" s="29" t="str">
        <f t="shared" si="81"/>
        <v/>
      </c>
      <c r="R213" s="29" t="str">
        <f t="shared" si="81"/>
        <v/>
      </c>
      <c r="S213" s="29" t="str">
        <f t="shared" si="82"/>
        <v/>
      </c>
      <c r="T213" s="29" t="str">
        <f t="shared" si="82"/>
        <v/>
      </c>
      <c r="U213" s="29">
        <v>0.01</v>
      </c>
      <c r="V213" s="29">
        <v>-0.01</v>
      </c>
      <c r="W213" s="29">
        <v>1.0649999999999999</v>
      </c>
      <c r="X213" s="29">
        <v>0.67300000000000004</v>
      </c>
      <c r="Y213" s="29">
        <v>-1.738</v>
      </c>
      <c r="Z213" s="29" t="str">
        <f t="shared" si="83"/>
        <v/>
      </c>
      <c r="AA213" s="29" t="str">
        <f t="shared" si="83"/>
        <v/>
      </c>
      <c r="AB213" s="29" t="str">
        <f t="shared" si="84"/>
        <v/>
      </c>
      <c r="AC213" s="29" t="str">
        <f t="shared" si="84"/>
        <v/>
      </c>
      <c r="AD213" s="29" t="str">
        <f t="shared" si="85"/>
        <v/>
      </c>
      <c r="AE213" s="29" t="str">
        <f t="shared" si="85"/>
        <v/>
      </c>
      <c r="AF213" s="29">
        <v>-0.93390000000000006</v>
      </c>
      <c r="AG213" s="29">
        <v>0.28490000000000004</v>
      </c>
      <c r="AH213" s="29">
        <v>0.64900000000000002</v>
      </c>
      <c r="AI213" s="30"/>
      <c r="AJ213" s="30"/>
      <c r="AK213" s="29">
        <f t="shared" si="86"/>
        <v>-0.93390000000000006</v>
      </c>
      <c r="AL213" s="29">
        <f t="shared" si="63"/>
        <v>-1.6199999999999999E-2</v>
      </c>
      <c r="AM213" s="29">
        <f t="shared" si="64"/>
        <v>0.54900000000000004</v>
      </c>
      <c r="AN213" s="29">
        <f t="shared" si="65"/>
        <v>-0.01</v>
      </c>
      <c r="AO213" s="29">
        <f t="shared" si="66"/>
        <v>0.67300000000000004</v>
      </c>
      <c r="AP213" s="29">
        <f t="shared" si="87"/>
        <v>0.28490000000000004</v>
      </c>
      <c r="AQ213" s="29">
        <f t="shared" si="67"/>
        <v>-1.6199999999999999E-2</v>
      </c>
      <c r="AR213" s="29">
        <f t="shared" si="68"/>
        <v>0.54900000000000004</v>
      </c>
      <c r="AS213" s="29">
        <f t="shared" si="69"/>
        <v>-0.01</v>
      </c>
      <c r="AT213" s="29">
        <f t="shared" si="70"/>
        <v>0.67300000000000004</v>
      </c>
      <c r="AU213" s="29">
        <f t="shared" si="88"/>
        <v>0.64900000000000002</v>
      </c>
      <c r="AV213" s="29">
        <f t="shared" si="71"/>
        <v>-1.6199999999999999E-2</v>
      </c>
      <c r="AW213" s="29">
        <f t="shared" si="72"/>
        <v>0.54900000000000004</v>
      </c>
      <c r="AX213" s="29">
        <f t="shared" si="73"/>
        <v>-0.01</v>
      </c>
      <c r="AY213" s="29">
        <f t="shared" si="74"/>
        <v>0.67300000000000004</v>
      </c>
      <c r="AZ213" s="29">
        <f t="shared" si="75"/>
        <v>0.26190000000000002</v>
      </c>
      <c r="BA213" s="29">
        <f t="shared" si="89"/>
        <v>1.4807000000000001</v>
      </c>
      <c r="BB213" s="29">
        <f t="shared" si="90"/>
        <v>1.8448</v>
      </c>
      <c r="BC213" s="31">
        <f t="shared" si="92"/>
        <v>1.2993965962725549</v>
      </c>
      <c r="BD213" s="31">
        <f t="shared" si="92"/>
        <v>4.3960218194182659</v>
      </c>
      <c r="BE213" s="31">
        <f t="shared" si="92"/>
        <v>6.3268342969975482</v>
      </c>
      <c r="BF213" s="21">
        <f t="shared" si="91"/>
        <v>0.10808262206143468</v>
      </c>
      <c r="BG213" s="21">
        <f t="shared" si="91"/>
        <v>0.36565707978993606</v>
      </c>
      <c r="BH213" s="21">
        <f t="shared" si="76"/>
        <v>0.52626029814862929</v>
      </c>
      <c r="BI213" s="3">
        <v>3</v>
      </c>
    </row>
    <row r="214" spans="1:61" s="3" customFormat="1" x14ac:dyDescent="0.15">
      <c r="A214" s="3">
        <v>159</v>
      </c>
      <c r="C214" s="29">
        <v>-0.21509999999999999</v>
      </c>
      <c r="D214" s="29">
        <v>6.0300000000000006E-2</v>
      </c>
      <c r="E214" s="29">
        <v>0.15479999999999999</v>
      </c>
      <c r="F214" s="29" t="str">
        <f t="shared" si="77"/>
        <v/>
      </c>
      <c r="G214" s="29" t="str">
        <f t="shared" si="77"/>
        <v/>
      </c>
      <c r="H214" s="29" t="str">
        <f t="shared" si="78"/>
        <v/>
      </c>
      <c r="I214" s="29" t="str">
        <f t="shared" si="78"/>
        <v/>
      </c>
      <c r="J214" s="29" t="str">
        <f t="shared" si="79"/>
        <v/>
      </c>
      <c r="K214" s="29" t="str">
        <f t="shared" si="79"/>
        <v/>
      </c>
      <c r="L214" s="29">
        <v>0.67060000000000008</v>
      </c>
      <c r="M214" s="29">
        <v>0.62339999999999995</v>
      </c>
      <c r="N214" s="29">
        <v>-1.294</v>
      </c>
      <c r="O214" s="29" t="str">
        <f t="shared" si="80"/>
        <v/>
      </c>
      <c r="P214" s="29" t="str">
        <f t="shared" si="80"/>
        <v/>
      </c>
      <c r="Q214" s="29" t="str">
        <f t="shared" si="81"/>
        <v/>
      </c>
      <c r="R214" s="29" t="str">
        <f t="shared" si="81"/>
        <v/>
      </c>
      <c r="S214" s="29" t="str">
        <f t="shared" si="82"/>
        <v/>
      </c>
      <c r="T214" s="29" t="str">
        <f t="shared" si="82"/>
        <v/>
      </c>
      <c r="U214" s="29">
        <v>0.01</v>
      </c>
      <c r="V214" s="29">
        <v>-0.01</v>
      </c>
      <c r="W214" s="29">
        <v>4.1749999999999998</v>
      </c>
      <c r="X214" s="29">
        <v>-0.89600000000000002</v>
      </c>
      <c r="Y214" s="29">
        <v>-3.2789999999999999</v>
      </c>
      <c r="Z214" s="29" t="str">
        <f t="shared" si="83"/>
        <v/>
      </c>
      <c r="AA214" s="29" t="str">
        <f t="shared" si="83"/>
        <v/>
      </c>
      <c r="AB214" s="29" t="str">
        <f t="shared" si="84"/>
        <v/>
      </c>
      <c r="AC214" s="29" t="str">
        <f t="shared" si="84"/>
        <v/>
      </c>
      <c r="AD214" s="29" t="str">
        <f t="shared" si="85"/>
        <v/>
      </c>
      <c r="AE214" s="29" t="str">
        <f t="shared" si="85"/>
        <v/>
      </c>
      <c r="AF214" s="29">
        <v>1.0933999999999999</v>
      </c>
      <c r="AG214" s="29">
        <v>0.10059999999999999</v>
      </c>
      <c r="AH214" s="29">
        <v>-1.194</v>
      </c>
      <c r="AI214" s="30"/>
      <c r="AJ214" s="30"/>
      <c r="AK214" s="29">
        <f t="shared" si="86"/>
        <v>1.0933999999999999</v>
      </c>
      <c r="AL214" s="29">
        <f t="shared" si="63"/>
        <v>6.0300000000000006E-2</v>
      </c>
      <c r="AM214" s="29">
        <f t="shared" si="64"/>
        <v>0.62339999999999995</v>
      </c>
      <c r="AN214" s="29">
        <f t="shared" si="65"/>
        <v>-0.01</v>
      </c>
      <c r="AO214" s="29">
        <f t="shared" si="66"/>
        <v>-0.89600000000000002</v>
      </c>
      <c r="AP214" s="29">
        <f t="shared" si="87"/>
        <v>0.10059999999999999</v>
      </c>
      <c r="AQ214" s="29">
        <f t="shared" si="67"/>
        <v>6.0300000000000006E-2</v>
      </c>
      <c r="AR214" s="29">
        <f t="shared" si="68"/>
        <v>0.62339999999999995</v>
      </c>
      <c r="AS214" s="29">
        <f t="shared" si="69"/>
        <v>-0.01</v>
      </c>
      <c r="AT214" s="29">
        <f t="shared" si="70"/>
        <v>-0.89600000000000002</v>
      </c>
      <c r="AU214" s="29">
        <f t="shared" si="88"/>
        <v>-1.194</v>
      </c>
      <c r="AV214" s="29">
        <f t="shared" si="71"/>
        <v>6.0300000000000006E-2</v>
      </c>
      <c r="AW214" s="29">
        <f t="shared" si="72"/>
        <v>0.62339999999999995</v>
      </c>
      <c r="AX214" s="29">
        <f t="shared" si="73"/>
        <v>-0.01</v>
      </c>
      <c r="AY214" s="29">
        <f t="shared" si="74"/>
        <v>-0.89600000000000002</v>
      </c>
      <c r="AZ214" s="29">
        <f t="shared" si="75"/>
        <v>0.87109999999999987</v>
      </c>
      <c r="BA214" s="29">
        <f t="shared" si="89"/>
        <v>-0.12170000000000003</v>
      </c>
      <c r="BB214" s="29">
        <f t="shared" si="90"/>
        <v>-1.4163000000000001</v>
      </c>
      <c r="BC214" s="31">
        <f t="shared" si="92"/>
        <v>2.3895379000738615</v>
      </c>
      <c r="BD214" s="31">
        <f t="shared" si="92"/>
        <v>0.88541395284883795</v>
      </c>
      <c r="BE214" s="31">
        <f t="shared" si="92"/>
        <v>0.24261001533448007</v>
      </c>
      <c r="BF214" s="21">
        <f t="shared" si="91"/>
        <v>0.67931652365159068</v>
      </c>
      <c r="BG214" s="21">
        <f t="shared" si="91"/>
        <v>0.25171240365063646</v>
      </c>
      <c r="BH214" s="21">
        <f t="shared" si="76"/>
        <v>6.8971072697772987E-2</v>
      </c>
      <c r="BI214" s="3">
        <v>1</v>
      </c>
    </row>
    <row r="215" spans="1:61" s="3" customFormat="1" x14ac:dyDescent="0.15">
      <c r="A215" s="3">
        <v>160</v>
      </c>
      <c r="C215" s="29">
        <v>1.8972000000000002</v>
      </c>
      <c r="D215" s="29">
        <v>-0.56879999999999997</v>
      </c>
      <c r="E215" s="29">
        <v>-1.3284</v>
      </c>
      <c r="F215" s="29" t="str">
        <f t="shared" si="77"/>
        <v/>
      </c>
      <c r="G215" s="29" t="str">
        <f t="shared" si="77"/>
        <v/>
      </c>
      <c r="H215" s="29" t="str">
        <f t="shared" si="78"/>
        <v/>
      </c>
      <c r="I215" s="29" t="str">
        <f t="shared" si="78"/>
        <v/>
      </c>
      <c r="J215" s="29" t="str">
        <f t="shared" si="79"/>
        <v/>
      </c>
      <c r="K215" s="29" t="str">
        <f t="shared" si="79"/>
        <v/>
      </c>
      <c r="L215" s="29">
        <v>0.8044</v>
      </c>
      <c r="M215" s="29">
        <v>4.3999999999999997E-2</v>
      </c>
      <c r="N215" s="29">
        <v>-0.84840000000000004</v>
      </c>
      <c r="O215" s="29" t="str">
        <f t="shared" si="80"/>
        <v/>
      </c>
      <c r="P215" s="29" t="str">
        <f t="shared" si="80"/>
        <v/>
      </c>
      <c r="Q215" s="29" t="str">
        <f t="shared" si="81"/>
        <v/>
      </c>
      <c r="R215" s="29" t="str">
        <f t="shared" si="81"/>
        <v/>
      </c>
      <c r="S215" s="29" t="str">
        <f t="shared" si="82"/>
        <v/>
      </c>
      <c r="T215" s="29" t="str">
        <f t="shared" si="82"/>
        <v/>
      </c>
      <c r="U215" s="29">
        <v>0.01</v>
      </c>
      <c r="V215" s="29">
        <v>-0.01</v>
      </c>
      <c r="W215" s="29">
        <v>2.0750000000000002</v>
      </c>
      <c r="X215" s="29">
        <v>-8.1000000000000003E-2</v>
      </c>
      <c r="Y215" s="29">
        <v>-1.994</v>
      </c>
      <c r="Z215" s="29" t="str">
        <f t="shared" si="83"/>
        <v/>
      </c>
      <c r="AA215" s="29" t="str">
        <f t="shared" si="83"/>
        <v/>
      </c>
      <c r="AB215" s="29" t="str">
        <f t="shared" si="84"/>
        <v/>
      </c>
      <c r="AC215" s="29" t="str">
        <f t="shared" si="84"/>
        <v/>
      </c>
      <c r="AD215" s="29" t="str">
        <f t="shared" si="85"/>
        <v/>
      </c>
      <c r="AE215" s="29" t="str">
        <f t="shared" si="85"/>
        <v/>
      </c>
      <c r="AF215" s="29">
        <v>-0.37840000000000001</v>
      </c>
      <c r="AG215" s="29">
        <v>0.2344</v>
      </c>
      <c r="AH215" s="29">
        <v>0.14400000000000002</v>
      </c>
      <c r="AI215" s="30"/>
      <c r="AJ215" s="30"/>
      <c r="AK215" s="29">
        <f t="shared" si="86"/>
        <v>-0.37840000000000001</v>
      </c>
      <c r="AL215" s="29">
        <f t="shared" si="63"/>
        <v>-0.56879999999999997</v>
      </c>
      <c r="AM215" s="29">
        <f t="shared" si="64"/>
        <v>4.3999999999999997E-2</v>
      </c>
      <c r="AN215" s="29">
        <f t="shared" si="65"/>
        <v>-0.01</v>
      </c>
      <c r="AO215" s="29">
        <f t="shared" si="66"/>
        <v>-8.1000000000000003E-2</v>
      </c>
      <c r="AP215" s="29">
        <f t="shared" si="87"/>
        <v>0.2344</v>
      </c>
      <c r="AQ215" s="29">
        <f t="shared" si="67"/>
        <v>-0.56879999999999997</v>
      </c>
      <c r="AR215" s="29">
        <f t="shared" si="68"/>
        <v>4.3999999999999997E-2</v>
      </c>
      <c r="AS215" s="29">
        <f t="shared" si="69"/>
        <v>-0.01</v>
      </c>
      <c r="AT215" s="29">
        <f t="shared" si="70"/>
        <v>-8.1000000000000003E-2</v>
      </c>
      <c r="AU215" s="29">
        <f t="shared" si="88"/>
        <v>0.14400000000000002</v>
      </c>
      <c r="AV215" s="29">
        <f t="shared" si="71"/>
        <v>-0.56879999999999997</v>
      </c>
      <c r="AW215" s="29">
        <f t="shared" si="72"/>
        <v>4.3999999999999997E-2</v>
      </c>
      <c r="AX215" s="29">
        <f t="shared" si="73"/>
        <v>-0.01</v>
      </c>
      <c r="AY215" s="29">
        <f t="shared" si="74"/>
        <v>-8.1000000000000003E-2</v>
      </c>
      <c r="AZ215" s="29">
        <f t="shared" si="75"/>
        <v>-0.99419999999999997</v>
      </c>
      <c r="BA215" s="29">
        <f t="shared" si="89"/>
        <v>-0.38140000000000002</v>
      </c>
      <c r="BB215" s="29">
        <f t="shared" si="90"/>
        <v>-0.4718</v>
      </c>
      <c r="BC215" s="31">
        <f t="shared" si="92"/>
        <v>0.37001934164275252</v>
      </c>
      <c r="BD215" s="31">
        <f t="shared" si="92"/>
        <v>0.68290467311099634</v>
      </c>
      <c r="BE215" s="31">
        <f t="shared" si="92"/>
        <v>0.62387827609623758</v>
      </c>
      <c r="BF215" s="21">
        <f t="shared" si="91"/>
        <v>0.22066963032068995</v>
      </c>
      <c r="BG215" s="21">
        <f t="shared" si="91"/>
        <v>0.40726606639165891</v>
      </c>
      <c r="BH215" s="21">
        <f t="shared" si="76"/>
        <v>0.37206430328765117</v>
      </c>
      <c r="BI215" s="3">
        <v>1</v>
      </c>
    </row>
    <row r="216" spans="1:61" s="3" customFormat="1" x14ac:dyDescent="0.15">
      <c r="A216" s="3">
        <v>161</v>
      </c>
      <c r="C216" s="29">
        <v>-6.8400000000000002E-2</v>
      </c>
      <c r="D216" s="29">
        <v>9.2699999999999991E-2</v>
      </c>
      <c r="E216" s="29">
        <v>-2.3400000000000001E-2</v>
      </c>
      <c r="F216" s="29" t="str">
        <f t="shared" si="77"/>
        <v/>
      </c>
      <c r="G216" s="29" t="str">
        <f t="shared" si="77"/>
        <v/>
      </c>
      <c r="H216" s="29" t="str">
        <f t="shared" si="78"/>
        <v/>
      </c>
      <c r="I216" s="29" t="str">
        <f t="shared" si="78"/>
        <v/>
      </c>
      <c r="J216" s="29" t="str">
        <f t="shared" si="79"/>
        <v/>
      </c>
      <c r="K216" s="29" t="str">
        <f t="shared" si="79"/>
        <v/>
      </c>
      <c r="L216" s="29">
        <v>0.78939999999999999</v>
      </c>
      <c r="M216" s="29">
        <v>-0.106</v>
      </c>
      <c r="N216" s="29">
        <v>-0.68340000000000001</v>
      </c>
      <c r="O216" s="29" t="str">
        <f t="shared" si="80"/>
        <v/>
      </c>
      <c r="P216" s="29" t="str">
        <f t="shared" si="80"/>
        <v/>
      </c>
      <c r="Q216" s="29" t="str">
        <f t="shared" si="81"/>
        <v/>
      </c>
      <c r="R216" s="29" t="str">
        <f t="shared" si="81"/>
        <v/>
      </c>
      <c r="S216" s="29" t="str">
        <f t="shared" si="82"/>
        <v/>
      </c>
      <c r="T216" s="29" t="str">
        <f t="shared" si="82"/>
        <v/>
      </c>
      <c r="U216" s="29">
        <v>0.01</v>
      </c>
      <c r="V216" s="29">
        <v>-0.01</v>
      </c>
      <c r="W216" s="29">
        <v>0.58299999999999996</v>
      </c>
      <c r="X216" s="29">
        <v>0.46100000000000002</v>
      </c>
      <c r="Y216" s="29">
        <v>-1.044</v>
      </c>
      <c r="Z216" s="29" t="str">
        <f t="shared" si="83"/>
        <v/>
      </c>
      <c r="AA216" s="29" t="str">
        <f t="shared" si="83"/>
        <v/>
      </c>
      <c r="AB216" s="29" t="str">
        <f t="shared" si="84"/>
        <v/>
      </c>
      <c r="AC216" s="29" t="str">
        <f t="shared" si="84"/>
        <v/>
      </c>
      <c r="AD216" s="29" t="str">
        <f t="shared" si="85"/>
        <v/>
      </c>
      <c r="AE216" s="29" t="str">
        <f t="shared" si="85"/>
        <v/>
      </c>
      <c r="AF216" s="29">
        <v>-0.21340000000000003</v>
      </c>
      <c r="AG216" s="29">
        <v>0.21940000000000001</v>
      </c>
      <c r="AH216" s="29">
        <v>-5.9999999999999915E-3</v>
      </c>
      <c r="AI216" s="30"/>
      <c r="AJ216" s="30"/>
      <c r="AK216" s="29">
        <f t="shared" si="86"/>
        <v>-0.21340000000000003</v>
      </c>
      <c r="AL216" s="29">
        <f t="shared" si="63"/>
        <v>9.2699999999999991E-2</v>
      </c>
      <c r="AM216" s="29">
        <f t="shared" si="64"/>
        <v>-0.106</v>
      </c>
      <c r="AN216" s="29">
        <f t="shared" si="65"/>
        <v>-0.01</v>
      </c>
      <c r="AO216" s="29">
        <f t="shared" si="66"/>
        <v>0.46100000000000002</v>
      </c>
      <c r="AP216" s="29">
        <f t="shared" si="87"/>
        <v>0.21940000000000001</v>
      </c>
      <c r="AQ216" s="29">
        <f t="shared" si="67"/>
        <v>9.2699999999999991E-2</v>
      </c>
      <c r="AR216" s="29">
        <f t="shared" si="68"/>
        <v>-0.106</v>
      </c>
      <c r="AS216" s="29">
        <f t="shared" si="69"/>
        <v>-0.01</v>
      </c>
      <c r="AT216" s="29">
        <f t="shared" si="70"/>
        <v>0.46100000000000002</v>
      </c>
      <c r="AU216" s="29">
        <f t="shared" si="88"/>
        <v>-5.9999999999999915E-3</v>
      </c>
      <c r="AV216" s="29">
        <f t="shared" si="71"/>
        <v>9.2699999999999991E-2</v>
      </c>
      <c r="AW216" s="29">
        <f t="shared" si="72"/>
        <v>-0.106</v>
      </c>
      <c r="AX216" s="29">
        <f t="shared" si="73"/>
        <v>-0.01</v>
      </c>
      <c r="AY216" s="29">
        <f t="shared" si="74"/>
        <v>0.46100000000000002</v>
      </c>
      <c r="AZ216" s="29">
        <f t="shared" si="75"/>
        <v>0.22429999999999997</v>
      </c>
      <c r="BA216" s="29">
        <f t="shared" si="89"/>
        <v>0.65710000000000002</v>
      </c>
      <c r="BB216" s="29">
        <f t="shared" si="90"/>
        <v>0.43170000000000003</v>
      </c>
      <c r="BC216" s="31">
        <f t="shared" si="92"/>
        <v>1.251446397038017</v>
      </c>
      <c r="BD216" s="31">
        <f t="shared" si="92"/>
        <v>1.929189564575122</v>
      </c>
      <c r="BE216" s="31">
        <f t="shared" si="92"/>
        <v>1.5398730839347279</v>
      </c>
      <c r="BF216" s="21">
        <f t="shared" si="91"/>
        <v>0.26510835695110357</v>
      </c>
      <c r="BG216" s="21">
        <f t="shared" si="91"/>
        <v>0.40868252681236383</v>
      </c>
      <c r="BH216" s="21">
        <f t="shared" si="76"/>
        <v>0.32620911623653265</v>
      </c>
      <c r="BI216" s="3">
        <v>3</v>
      </c>
    </row>
    <row r="217" spans="1:61" s="3" customFormat="1" x14ac:dyDescent="0.15">
      <c r="A217" s="3">
        <v>162</v>
      </c>
      <c r="C217" s="29">
        <v>3.1392000000000002</v>
      </c>
      <c r="D217" s="29">
        <v>-0.89549999999999996</v>
      </c>
      <c r="E217" s="29">
        <v>-2.2437</v>
      </c>
      <c r="F217" s="29" t="str">
        <f t="shared" si="77"/>
        <v/>
      </c>
      <c r="G217" s="29" t="str">
        <f t="shared" si="77"/>
        <v/>
      </c>
      <c r="H217" s="29" t="str">
        <f t="shared" si="78"/>
        <v/>
      </c>
      <c r="I217" s="29" t="str">
        <f t="shared" si="78"/>
        <v/>
      </c>
      <c r="J217" s="29" t="str">
        <f t="shared" si="79"/>
        <v/>
      </c>
      <c r="K217" s="29" t="str">
        <f t="shared" si="79"/>
        <v/>
      </c>
      <c r="L217" s="29">
        <v>0.82220000000000004</v>
      </c>
      <c r="M217" s="29">
        <v>0.222</v>
      </c>
      <c r="N217" s="29">
        <v>-1.0442</v>
      </c>
      <c r="O217" s="29" t="str">
        <f t="shared" si="80"/>
        <v/>
      </c>
      <c r="P217" s="29" t="str">
        <f t="shared" si="80"/>
        <v/>
      </c>
      <c r="Q217" s="29" t="str">
        <f t="shared" si="81"/>
        <v/>
      </c>
      <c r="R217" s="29" t="str">
        <f t="shared" si="81"/>
        <v/>
      </c>
      <c r="S217" s="29" t="str">
        <f t="shared" si="82"/>
        <v/>
      </c>
      <c r="T217" s="29" t="str">
        <f t="shared" si="82"/>
        <v/>
      </c>
      <c r="U217" s="29">
        <v>0.01</v>
      </c>
      <c r="V217" s="29">
        <v>-0.01</v>
      </c>
      <c r="W217" s="29">
        <v>-0.126</v>
      </c>
      <c r="X217" s="29">
        <v>0.33400000000000002</v>
      </c>
      <c r="Y217" s="29">
        <v>-0.20799999999999999</v>
      </c>
      <c r="Z217" s="29" t="str">
        <f t="shared" si="83"/>
        <v/>
      </c>
      <c r="AA217" s="29" t="str">
        <f t="shared" si="83"/>
        <v/>
      </c>
      <c r="AB217" s="29" t="str">
        <f t="shared" si="84"/>
        <v/>
      </c>
      <c r="AC217" s="29" t="str">
        <f t="shared" si="84"/>
        <v/>
      </c>
      <c r="AD217" s="29" t="str">
        <f t="shared" si="85"/>
        <v/>
      </c>
      <c r="AE217" s="29" t="str">
        <f t="shared" si="85"/>
        <v/>
      </c>
      <c r="AF217" s="29">
        <v>-0.57420000000000004</v>
      </c>
      <c r="AG217" s="29">
        <v>0.25220000000000004</v>
      </c>
      <c r="AH217" s="29">
        <v>0.32200000000000001</v>
      </c>
      <c r="AI217" s="30"/>
      <c r="AJ217" s="30"/>
      <c r="AK217" s="29">
        <f t="shared" si="86"/>
        <v>-0.57420000000000004</v>
      </c>
      <c r="AL217" s="29">
        <f t="shared" si="63"/>
        <v>-0.89549999999999996</v>
      </c>
      <c r="AM217" s="29">
        <f t="shared" si="64"/>
        <v>0.222</v>
      </c>
      <c r="AN217" s="29">
        <f t="shared" si="65"/>
        <v>-0.01</v>
      </c>
      <c r="AO217" s="29">
        <f t="shared" si="66"/>
        <v>0.33400000000000002</v>
      </c>
      <c r="AP217" s="29">
        <f t="shared" si="87"/>
        <v>0.25220000000000004</v>
      </c>
      <c r="AQ217" s="29">
        <f t="shared" si="67"/>
        <v>-0.89549999999999996</v>
      </c>
      <c r="AR217" s="29">
        <f t="shared" si="68"/>
        <v>0.222</v>
      </c>
      <c r="AS217" s="29">
        <f t="shared" si="69"/>
        <v>-0.01</v>
      </c>
      <c r="AT217" s="29">
        <f t="shared" si="70"/>
        <v>0.33400000000000002</v>
      </c>
      <c r="AU217" s="29">
        <f t="shared" si="88"/>
        <v>0.32200000000000001</v>
      </c>
      <c r="AV217" s="29">
        <f t="shared" si="71"/>
        <v>-0.89549999999999996</v>
      </c>
      <c r="AW217" s="29">
        <f t="shared" si="72"/>
        <v>0.222</v>
      </c>
      <c r="AX217" s="29">
        <f t="shared" si="73"/>
        <v>-0.01</v>
      </c>
      <c r="AY217" s="29">
        <f t="shared" si="74"/>
        <v>0.33400000000000002</v>
      </c>
      <c r="AZ217" s="29">
        <f t="shared" si="75"/>
        <v>-0.92369999999999997</v>
      </c>
      <c r="BA217" s="29">
        <f t="shared" si="89"/>
        <v>-9.7299999999999998E-2</v>
      </c>
      <c r="BB217" s="29">
        <f t="shared" si="90"/>
        <v>-2.7499999999999913E-2</v>
      </c>
      <c r="BC217" s="31">
        <f t="shared" si="92"/>
        <v>0.39704724513408329</v>
      </c>
      <c r="BD217" s="31">
        <f t="shared" si="92"/>
        <v>0.90728378016736921</v>
      </c>
      <c r="BE217" s="31">
        <f t="shared" si="92"/>
        <v>0.97287468255345411</v>
      </c>
      <c r="BF217" s="21">
        <f t="shared" si="91"/>
        <v>0.1743572149694354</v>
      </c>
      <c r="BG217" s="21">
        <f t="shared" si="91"/>
        <v>0.3984197725474774</v>
      </c>
      <c r="BH217" s="21">
        <f t="shared" si="76"/>
        <v>0.42722301248308714</v>
      </c>
      <c r="BI217" s="3">
        <v>1</v>
      </c>
    </row>
    <row r="218" spans="1:61" s="3" customFormat="1" x14ac:dyDescent="0.15">
      <c r="A218" s="3">
        <v>163</v>
      </c>
      <c r="C218" s="29">
        <v>-1.1151000000000002</v>
      </c>
      <c r="D218" s="29">
        <v>0.1053</v>
      </c>
      <c r="E218" s="29">
        <v>1.0098</v>
      </c>
      <c r="F218" s="29" t="str">
        <f t="shared" si="77"/>
        <v/>
      </c>
      <c r="G218" s="29" t="str">
        <f t="shared" si="77"/>
        <v/>
      </c>
      <c r="H218" s="29" t="str">
        <f t="shared" si="78"/>
        <v/>
      </c>
      <c r="I218" s="29" t="str">
        <f t="shared" si="78"/>
        <v/>
      </c>
      <c r="J218" s="29" t="str">
        <f t="shared" si="79"/>
        <v/>
      </c>
      <c r="K218" s="29" t="str">
        <f t="shared" si="79"/>
        <v/>
      </c>
      <c r="L218" s="29">
        <v>0.76840000000000008</v>
      </c>
      <c r="M218" s="29">
        <v>-0.316</v>
      </c>
      <c r="N218" s="29">
        <v>-0.45240000000000008</v>
      </c>
      <c r="O218" s="29" t="str">
        <f t="shared" si="80"/>
        <v/>
      </c>
      <c r="P218" s="29" t="str">
        <f t="shared" si="80"/>
        <v/>
      </c>
      <c r="Q218" s="29" t="str">
        <f t="shared" si="81"/>
        <v/>
      </c>
      <c r="R218" s="29" t="str">
        <f t="shared" si="81"/>
        <v/>
      </c>
      <c r="S218" s="29" t="str">
        <f t="shared" si="82"/>
        <v/>
      </c>
      <c r="T218" s="29" t="str">
        <f t="shared" si="82"/>
        <v/>
      </c>
      <c r="U218" s="29">
        <v>0.01</v>
      </c>
      <c r="V218" s="29">
        <v>-0.01</v>
      </c>
      <c r="W218" s="29">
        <v>2.024</v>
      </c>
      <c r="X218" s="29">
        <v>-0.70299999999999996</v>
      </c>
      <c r="Y218" s="29">
        <v>-1.321</v>
      </c>
      <c r="Z218" s="29" t="str">
        <f t="shared" si="83"/>
        <v/>
      </c>
      <c r="AA218" s="29" t="str">
        <f t="shared" si="83"/>
        <v/>
      </c>
      <c r="AB218" s="29" t="str">
        <f t="shared" si="84"/>
        <v/>
      </c>
      <c r="AC218" s="29" t="str">
        <f t="shared" si="84"/>
        <v/>
      </c>
      <c r="AD218" s="29" t="str">
        <f t="shared" si="85"/>
        <v/>
      </c>
      <c r="AE218" s="29" t="str">
        <f t="shared" si="85"/>
        <v/>
      </c>
      <c r="AF218" s="29">
        <v>1.7599999999999977E-2</v>
      </c>
      <c r="AG218" s="29">
        <v>0.19840000000000002</v>
      </c>
      <c r="AH218" s="29">
        <v>-0.216</v>
      </c>
      <c r="AI218" s="30"/>
      <c r="AJ218" s="30"/>
      <c r="AK218" s="29">
        <f t="shared" si="86"/>
        <v>1.7599999999999977E-2</v>
      </c>
      <c r="AL218" s="29">
        <f t="shared" si="63"/>
        <v>0.1053</v>
      </c>
      <c r="AM218" s="29">
        <f t="shared" si="64"/>
        <v>-0.316</v>
      </c>
      <c r="AN218" s="29">
        <f t="shared" si="65"/>
        <v>-0.01</v>
      </c>
      <c r="AO218" s="29">
        <f t="shared" si="66"/>
        <v>-0.70299999999999996</v>
      </c>
      <c r="AP218" s="29">
        <f t="shared" si="87"/>
        <v>0.19840000000000002</v>
      </c>
      <c r="AQ218" s="29">
        <f t="shared" si="67"/>
        <v>0.1053</v>
      </c>
      <c r="AR218" s="29">
        <f t="shared" si="68"/>
        <v>-0.316</v>
      </c>
      <c r="AS218" s="29">
        <f t="shared" si="69"/>
        <v>-0.01</v>
      </c>
      <c r="AT218" s="29">
        <f t="shared" si="70"/>
        <v>-0.70299999999999996</v>
      </c>
      <c r="AU218" s="29">
        <f t="shared" si="88"/>
        <v>-0.216</v>
      </c>
      <c r="AV218" s="29">
        <f t="shared" si="71"/>
        <v>0.1053</v>
      </c>
      <c r="AW218" s="29">
        <f t="shared" si="72"/>
        <v>-0.316</v>
      </c>
      <c r="AX218" s="29">
        <f t="shared" si="73"/>
        <v>-0.01</v>
      </c>
      <c r="AY218" s="29">
        <f t="shared" si="74"/>
        <v>-0.70299999999999996</v>
      </c>
      <c r="AZ218" s="29">
        <f t="shared" si="75"/>
        <v>-0.90610000000000002</v>
      </c>
      <c r="BA218" s="29">
        <f t="shared" si="89"/>
        <v>-0.72529999999999994</v>
      </c>
      <c r="BB218" s="29">
        <f t="shared" si="90"/>
        <v>-1.1396999999999999</v>
      </c>
      <c r="BC218" s="31">
        <f t="shared" si="92"/>
        <v>0.40409713368752975</v>
      </c>
      <c r="BD218" s="31">
        <f t="shared" si="92"/>
        <v>0.48417929337710219</v>
      </c>
      <c r="BE218" s="31">
        <f t="shared" si="92"/>
        <v>0.31991498191614409</v>
      </c>
      <c r="BF218" s="21">
        <f t="shared" si="91"/>
        <v>0.33446449849235721</v>
      </c>
      <c r="BG218" s="21">
        <f t="shared" si="91"/>
        <v>0.40074717447755509</v>
      </c>
      <c r="BH218" s="21">
        <f t="shared" si="76"/>
        <v>0.26478832703008764</v>
      </c>
      <c r="BI218" s="3">
        <v>1</v>
      </c>
    </row>
    <row r="219" spans="1:61" s="3" customFormat="1" x14ac:dyDescent="0.15">
      <c r="A219" s="3">
        <v>164</v>
      </c>
      <c r="C219" s="29">
        <v>0.15030000000000002</v>
      </c>
      <c r="D219" s="29">
        <v>1.4400000000000001E-2</v>
      </c>
      <c r="E219" s="29">
        <v>-0.16470000000000001</v>
      </c>
      <c r="F219" s="29" t="str">
        <f t="shared" si="77"/>
        <v/>
      </c>
      <c r="G219" s="29" t="str">
        <f t="shared" si="77"/>
        <v/>
      </c>
      <c r="H219" s="29" t="str">
        <f t="shared" si="78"/>
        <v/>
      </c>
      <c r="I219" s="29" t="str">
        <f t="shared" si="78"/>
        <v/>
      </c>
      <c r="J219" s="29" t="str">
        <f t="shared" si="79"/>
        <v/>
      </c>
      <c r="K219" s="29" t="str">
        <f t="shared" si="79"/>
        <v/>
      </c>
      <c r="L219" s="29">
        <v>1.5980000000000001</v>
      </c>
      <c r="M219" s="29">
        <v>1.5980000000000001</v>
      </c>
      <c r="N219" s="29">
        <v>-3.1960000000000002</v>
      </c>
      <c r="O219" s="29" t="str">
        <f t="shared" si="80"/>
        <v/>
      </c>
      <c r="P219" s="29" t="str">
        <f t="shared" si="80"/>
        <v/>
      </c>
      <c r="Q219" s="29" t="str">
        <f t="shared" si="81"/>
        <v/>
      </c>
      <c r="R219" s="29" t="str">
        <f t="shared" si="81"/>
        <v/>
      </c>
      <c r="S219" s="29" t="str">
        <f t="shared" si="82"/>
        <v/>
      </c>
      <c r="T219" s="29" t="str">
        <f t="shared" si="82"/>
        <v/>
      </c>
      <c r="U219" s="29">
        <v>0.01</v>
      </c>
      <c r="V219" s="29">
        <v>-0.01</v>
      </c>
      <c r="W219" s="29">
        <v>1.01</v>
      </c>
      <c r="X219" s="29">
        <v>1.413</v>
      </c>
      <c r="Y219" s="29">
        <v>-2.423</v>
      </c>
      <c r="Z219" s="29" t="str">
        <f t="shared" si="83"/>
        <v/>
      </c>
      <c r="AA219" s="29" t="str">
        <f t="shared" si="83"/>
        <v/>
      </c>
      <c r="AB219" s="29" t="str">
        <f t="shared" si="84"/>
        <v/>
      </c>
      <c r="AC219" s="29" t="str">
        <f t="shared" si="84"/>
        <v/>
      </c>
      <c r="AD219" s="29" t="str">
        <f t="shared" si="85"/>
        <v/>
      </c>
      <c r="AE219" s="29" t="str">
        <f t="shared" si="85"/>
        <v/>
      </c>
      <c r="AF219" s="29">
        <v>2.0680000000000001</v>
      </c>
      <c r="AG219" s="29">
        <v>1.1999999999999983E-2</v>
      </c>
      <c r="AH219" s="29">
        <v>-2.08</v>
      </c>
      <c r="AI219" s="30"/>
      <c r="AJ219" s="30"/>
      <c r="AK219" s="29">
        <f t="shared" si="86"/>
        <v>2.0680000000000001</v>
      </c>
      <c r="AL219" s="29">
        <f t="shared" si="63"/>
        <v>1.4400000000000001E-2</v>
      </c>
      <c r="AM219" s="29">
        <f t="shared" si="64"/>
        <v>1.5980000000000001</v>
      </c>
      <c r="AN219" s="29">
        <f t="shared" si="65"/>
        <v>-0.01</v>
      </c>
      <c r="AO219" s="29">
        <f t="shared" si="66"/>
        <v>1.413</v>
      </c>
      <c r="AP219" s="29">
        <f t="shared" si="87"/>
        <v>1.1999999999999983E-2</v>
      </c>
      <c r="AQ219" s="29">
        <f t="shared" si="67"/>
        <v>1.4400000000000001E-2</v>
      </c>
      <c r="AR219" s="29">
        <f t="shared" si="68"/>
        <v>1.5980000000000001</v>
      </c>
      <c r="AS219" s="29">
        <f t="shared" si="69"/>
        <v>-0.01</v>
      </c>
      <c r="AT219" s="29">
        <f t="shared" si="70"/>
        <v>1.413</v>
      </c>
      <c r="AU219" s="29">
        <f t="shared" si="88"/>
        <v>-2.08</v>
      </c>
      <c r="AV219" s="29">
        <f t="shared" si="71"/>
        <v>1.4400000000000001E-2</v>
      </c>
      <c r="AW219" s="29">
        <f t="shared" si="72"/>
        <v>1.5980000000000001</v>
      </c>
      <c r="AX219" s="29">
        <f t="shared" si="73"/>
        <v>-0.01</v>
      </c>
      <c r="AY219" s="29">
        <f t="shared" si="74"/>
        <v>1.413</v>
      </c>
      <c r="AZ219" s="29">
        <f t="shared" si="75"/>
        <v>5.083400000000001</v>
      </c>
      <c r="BA219" s="29">
        <f t="shared" si="89"/>
        <v>3.0274000000000001</v>
      </c>
      <c r="BB219" s="29">
        <f t="shared" si="90"/>
        <v>0.93540000000000023</v>
      </c>
      <c r="BC219" s="31">
        <f t="shared" si="92"/>
        <v>161.32161804688104</v>
      </c>
      <c r="BD219" s="31">
        <f t="shared" si="92"/>
        <v>20.64348968071354</v>
      </c>
      <c r="BE219" s="31">
        <f t="shared" si="92"/>
        <v>2.5482325469263536</v>
      </c>
      <c r="BF219" s="21">
        <f t="shared" si="91"/>
        <v>0.87430869663334365</v>
      </c>
      <c r="BG219" s="21">
        <f t="shared" si="91"/>
        <v>0.11188074341941852</v>
      </c>
      <c r="BH219" s="21">
        <f t="shared" si="76"/>
        <v>1.3810559947237774E-2</v>
      </c>
      <c r="BI219" s="3">
        <v>2</v>
      </c>
    </row>
    <row r="220" spans="1:61" s="3" customFormat="1" x14ac:dyDescent="0.15">
      <c r="A220" s="3">
        <v>165</v>
      </c>
      <c r="C220" s="29">
        <v>3.0726</v>
      </c>
      <c r="D220" s="29">
        <v>-0.79559999999999997</v>
      </c>
      <c r="E220" s="29">
        <v>-2.2769999999999997</v>
      </c>
      <c r="F220" s="29" t="str">
        <f t="shared" si="77"/>
        <v/>
      </c>
      <c r="G220" s="29" t="str">
        <f t="shared" si="77"/>
        <v/>
      </c>
      <c r="H220" s="29" t="str">
        <f t="shared" si="78"/>
        <v/>
      </c>
      <c r="I220" s="29" t="str">
        <f t="shared" si="78"/>
        <v/>
      </c>
      <c r="J220" s="29" t="str">
        <f t="shared" si="79"/>
        <v/>
      </c>
      <c r="K220" s="29" t="str">
        <f t="shared" si="79"/>
        <v/>
      </c>
      <c r="L220" s="29">
        <v>0.8226</v>
      </c>
      <c r="M220" s="29">
        <v>0.22600000000000001</v>
      </c>
      <c r="N220" s="29">
        <v>-1.0486</v>
      </c>
      <c r="O220" s="29" t="str">
        <f t="shared" si="80"/>
        <v/>
      </c>
      <c r="P220" s="29" t="str">
        <f t="shared" si="80"/>
        <v/>
      </c>
      <c r="Q220" s="29" t="str">
        <f t="shared" si="81"/>
        <v/>
      </c>
      <c r="R220" s="29" t="str">
        <f t="shared" si="81"/>
        <v/>
      </c>
      <c r="S220" s="29" t="str">
        <f t="shared" si="82"/>
        <v/>
      </c>
      <c r="T220" s="29" t="str">
        <f t="shared" si="82"/>
        <v/>
      </c>
      <c r="U220" s="29">
        <v>0.01</v>
      </c>
      <c r="V220" s="29">
        <v>-0.01</v>
      </c>
      <c r="W220" s="29">
        <v>0.377</v>
      </c>
      <c r="X220" s="29">
        <v>0.47299999999999998</v>
      </c>
      <c r="Y220" s="29">
        <v>-0.85</v>
      </c>
      <c r="Z220" s="29" t="str">
        <f t="shared" si="83"/>
        <v/>
      </c>
      <c r="AA220" s="29" t="str">
        <f t="shared" si="83"/>
        <v/>
      </c>
      <c r="AB220" s="29" t="str">
        <f t="shared" si="84"/>
        <v/>
      </c>
      <c r="AC220" s="29" t="str">
        <f t="shared" si="84"/>
        <v/>
      </c>
      <c r="AD220" s="29" t="str">
        <f t="shared" si="85"/>
        <v/>
      </c>
      <c r="AE220" s="29" t="str">
        <f t="shared" si="85"/>
        <v/>
      </c>
      <c r="AF220" s="29">
        <v>-0.5786</v>
      </c>
      <c r="AG220" s="29">
        <v>0.25259999999999999</v>
      </c>
      <c r="AH220" s="29">
        <v>0.32600000000000001</v>
      </c>
      <c r="AI220" s="30"/>
      <c r="AJ220" s="30"/>
      <c r="AK220" s="29">
        <f t="shared" si="86"/>
        <v>-0.5786</v>
      </c>
      <c r="AL220" s="29">
        <f t="shared" si="63"/>
        <v>-0.79559999999999997</v>
      </c>
      <c r="AM220" s="29">
        <f t="shared" si="64"/>
        <v>0.22600000000000001</v>
      </c>
      <c r="AN220" s="29">
        <f t="shared" si="65"/>
        <v>-0.01</v>
      </c>
      <c r="AO220" s="29">
        <f t="shared" si="66"/>
        <v>0.47299999999999998</v>
      </c>
      <c r="AP220" s="29">
        <f t="shared" si="87"/>
        <v>0.25259999999999999</v>
      </c>
      <c r="AQ220" s="29">
        <f t="shared" si="67"/>
        <v>-0.79559999999999997</v>
      </c>
      <c r="AR220" s="29">
        <f t="shared" si="68"/>
        <v>0.22600000000000001</v>
      </c>
      <c r="AS220" s="29">
        <f t="shared" si="69"/>
        <v>-0.01</v>
      </c>
      <c r="AT220" s="29">
        <f t="shared" si="70"/>
        <v>0.47299999999999998</v>
      </c>
      <c r="AU220" s="29">
        <f t="shared" si="88"/>
        <v>0.32600000000000001</v>
      </c>
      <c r="AV220" s="29">
        <f t="shared" si="71"/>
        <v>-0.79559999999999997</v>
      </c>
      <c r="AW220" s="29">
        <f t="shared" si="72"/>
        <v>0.22600000000000001</v>
      </c>
      <c r="AX220" s="29">
        <f t="shared" si="73"/>
        <v>-0.01</v>
      </c>
      <c r="AY220" s="29">
        <f t="shared" si="74"/>
        <v>0.47299999999999998</v>
      </c>
      <c r="AZ220" s="29">
        <f t="shared" si="75"/>
        <v>-0.68520000000000014</v>
      </c>
      <c r="BA220" s="29">
        <f t="shared" si="89"/>
        <v>0.14600000000000002</v>
      </c>
      <c r="BB220" s="29">
        <f t="shared" si="90"/>
        <v>0.21940000000000004</v>
      </c>
      <c r="BC220" s="31">
        <f t="shared" si="92"/>
        <v>0.50398942161004301</v>
      </c>
      <c r="BD220" s="31">
        <f t="shared" si="92"/>
        <v>1.1571961880507962</v>
      </c>
      <c r="BE220" s="31">
        <f t="shared" si="92"/>
        <v>1.245329308797988</v>
      </c>
      <c r="BF220" s="21">
        <f t="shared" si="91"/>
        <v>0.1733999087392547</v>
      </c>
      <c r="BG220" s="21">
        <f t="shared" si="91"/>
        <v>0.39813874021482631</v>
      </c>
      <c r="BH220" s="21">
        <f t="shared" si="76"/>
        <v>0.42846135104591893</v>
      </c>
      <c r="BI220" s="3">
        <v>1</v>
      </c>
    </row>
    <row r="221" spans="1:61" s="3" customFormat="1" x14ac:dyDescent="0.15">
      <c r="A221" s="3">
        <v>166</v>
      </c>
      <c r="C221" s="29">
        <v>0.90539999999999998</v>
      </c>
      <c r="D221" s="29">
        <v>5.3999999999999999E-2</v>
      </c>
      <c r="E221" s="29">
        <v>-0.95940000000000003</v>
      </c>
      <c r="F221" s="29" t="str">
        <f t="shared" si="77"/>
        <v/>
      </c>
      <c r="G221" s="29" t="str">
        <f t="shared" si="77"/>
        <v/>
      </c>
      <c r="H221" s="29" t="str">
        <f t="shared" si="78"/>
        <v/>
      </c>
      <c r="I221" s="29" t="str">
        <f t="shared" si="78"/>
        <v/>
      </c>
      <c r="J221" s="29" t="str">
        <f t="shared" si="79"/>
        <v/>
      </c>
      <c r="K221" s="29" t="str">
        <f t="shared" si="79"/>
        <v/>
      </c>
      <c r="L221" s="29">
        <v>0.83050000000000002</v>
      </c>
      <c r="M221" s="29">
        <v>0.30499999999999999</v>
      </c>
      <c r="N221" s="29">
        <v>-1.1355</v>
      </c>
      <c r="O221" s="29" t="str">
        <f t="shared" si="80"/>
        <v/>
      </c>
      <c r="P221" s="29" t="str">
        <f t="shared" si="80"/>
        <v/>
      </c>
      <c r="Q221" s="29" t="str">
        <f t="shared" si="81"/>
        <v/>
      </c>
      <c r="R221" s="29" t="str">
        <f t="shared" si="81"/>
        <v/>
      </c>
      <c r="S221" s="29" t="str">
        <f t="shared" si="82"/>
        <v/>
      </c>
      <c r="T221" s="29" t="str">
        <f t="shared" si="82"/>
        <v/>
      </c>
      <c r="U221" s="29">
        <v>0.01</v>
      </c>
      <c r="V221" s="29">
        <v>-0.01</v>
      </c>
      <c r="W221" s="29">
        <v>0.13900000000000001</v>
      </c>
      <c r="X221" s="29">
        <v>-5.0000000000000001E-3</v>
      </c>
      <c r="Y221" s="29">
        <v>-0.13400000000000001</v>
      </c>
      <c r="Z221" s="29" t="str">
        <f t="shared" si="83"/>
        <v/>
      </c>
      <c r="AA221" s="29" t="str">
        <f t="shared" si="83"/>
        <v/>
      </c>
      <c r="AB221" s="29" t="str">
        <f t="shared" si="84"/>
        <v/>
      </c>
      <c r="AC221" s="29" t="str">
        <f t="shared" si="84"/>
        <v/>
      </c>
      <c r="AD221" s="29" t="str">
        <f t="shared" si="85"/>
        <v/>
      </c>
      <c r="AE221" s="29" t="str">
        <f t="shared" si="85"/>
        <v/>
      </c>
      <c r="AF221" s="29">
        <v>-0.66549999999999998</v>
      </c>
      <c r="AG221" s="29">
        <v>0.26050000000000001</v>
      </c>
      <c r="AH221" s="29">
        <v>0.40500000000000003</v>
      </c>
      <c r="AI221" s="30"/>
      <c r="AJ221" s="30"/>
      <c r="AK221" s="29">
        <f t="shared" si="86"/>
        <v>-0.66549999999999998</v>
      </c>
      <c r="AL221" s="29">
        <f t="shared" si="63"/>
        <v>5.3999999999999999E-2</v>
      </c>
      <c r="AM221" s="29">
        <f t="shared" si="64"/>
        <v>0.30499999999999999</v>
      </c>
      <c r="AN221" s="29">
        <f t="shared" si="65"/>
        <v>-0.01</v>
      </c>
      <c r="AO221" s="29">
        <f t="shared" si="66"/>
        <v>-5.0000000000000001E-3</v>
      </c>
      <c r="AP221" s="29">
        <f t="shared" si="87"/>
        <v>0.26050000000000001</v>
      </c>
      <c r="AQ221" s="29">
        <f t="shared" si="67"/>
        <v>5.3999999999999999E-2</v>
      </c>
      <c r="AR221" s="29">
        <f t="shared" si="68"/>
        <v>0.30499999999999999</v>
      </c>
      <c r="AS221" s="29">
        <f t="shared" si="69"/>
        <v>-0.01</v>
      </c>
      <c r="AT221" s="29">
        <f t="shared" si="70"/>
        <v>-5.0000000000000001E-3</v>
      </c>
      <c r="AU221" s="29">
        <f t="shared" si="88"/>
        <v>0.40500000000000003</v>
      </c>
      <c r="AV221" s="29">
        <f t="shared" si="71"/>
        <v>5.3999999999999999E-2</v>
      </c>
      <c r="AW221" s="29">
        <f t="shared" si="72"/>
        <v>0.30499999999999999</v>
      </c>
      <c r="AX221" s="29">
        <f t="shared" si="73"/>
        <v>-0.01</v>
      </c>
      <c r="AY221" s="29">
        <f t="shared" si="74"/>
        <v>-5.0000000000000001E-3</v>
      </c>
      <c r="AZ221" s="29">
        <f t="shared" si="75"/>
        <v>-0.32149999999999995</v>
      </c>
      <c r="BA221" s="29">
        <f t="shared" si="89"/>
        <v>0.60449999999999993</v>
      </c>
      <c r="BB221" s="29">
        <f t="shared" si="90"/>
        <v>0.749</v>
      </c>
      <c r="BC221" s="31">
        <f t="shared" si="92"/>
        <v>0.72506063002744148</v>
      </c>
      <c r="BD221" s="31">
        <f t="shared" si="92"/>
        <v>1.8303368116497101</v>
      </c>
      <c r="BE221" s="31">
        <f t="shared" si="92"/>
        <v>2.1148840747433253</v>
      </c>
      <c r="BF221" s="21">
        <f t="shared" si="91"/>
        <v>0.15524987679611271</v>
      </c>
      <c r="BG221" s="21">
        <f t="shared" si="91"/>
        <v>0.39191145227848406</v>
      </c>
      <c r="BH221" s="21">
        <f t="shared" si="76"/>
        <v>0.45283867092540314</v>
      </c>
      <c r="BI221" s="3">
        <v>2</v>
      </c>
    </row>
    <row r="222" spans="1:61" s="3" customFormat="1" x14ac:dyDescent="0.15">
      <c r="A222" s="3">
        <v>167</v>
      </c>
      <c r="C222" s="29">
        <v>2.8980000000000001</v>
      </c>
      <c r="D222" s="29">
        <v>-0.33479999999999999</v>
      </c>
      <c r="E222" s="29">
        <v>-2.5632000000000001</v>
      </c>
      <c r="F222" s="29" t="str">
        <f t="shared" si="77"/>
        <v/>
      </c>
      <c r="G222" s="29" t="str">
        <f t="shared" si="77"/>
        <v/>
      </c>
      <c r="H222" s="29" t="str">
        <f t="shared" si="78"/>
        <v/>
      </c>
      <c r="I222" s="29" t="str">
        <f t="shared" si="78"/>
        <v/>
      </c>
      <c r="J222" s="29" t="str">
        <f t="shared" si="79"/>
        <v/>
      </c>
      <c r="K222" s="29" t="str">
        <f t="shared" si="79"/>
        <v/>
      </c>
      <c r="L222" s="29">
        <v>0.71140000000000003</v>
      </c>
      <c r="M222" s="29">
        <v>0.17459999999999998</v>
      </c>
      <c r="N222" s="29">
        <v>-0.88600000000000001</v>
      </c>
      <c r="O222" s="29" t="str">
        <f t="shared" si="80"/>
        <v/>
      </c>
      <c r="P222" s="29" t="str">
        <f t="shared" si="80"/>
        <v/>
      </c>
      <c r="Q222" s="29" t="str">
        <f t="shared" si="81"/>
        <v/>
      </c>
      <c r="R222" s="29" t="str">
        <f t="shared" si="81"/>
        <v/>
      </c>
      <c r="S222" s="29" t="str">
        <f t="shared" si="82"/>
        <v/>
      </c>
      <c r="T222" s="29" t="str">
        <f t="shared" si="82"/>
        <v/>
      </c>
      <c r="U222" s="29">
        <v>0.01</v>
      </c>
      <c r="V222" s="29">
        <v>-0.01</v>
      </c>
      <c r="W222" s="29">
        <v>0.82299999999999995</v>
      </c>
      <c r="X222" s="29">
        <v>-0.46100000000000002</v>
      </c>
      <c r="Y222" s="29">
        <v>-0.36199999999999999</v>
      </c>
      <c r="Z222" s="29" t="str">
        <f t="shared" si="83"/>
        <v/>
      </c>
      <c r="AA222" s="29" t="str">
        <f t="shared" si="83"/>
        <v/>
      </c>
      <c r="AB222" s="29" t="str">
        <f t="shared" si="84"/>
        <v/>
      </c>
      <c r="AC222" s="29" t="str">
        <f t="shared" si="84"/>
        <v/>
      </c>
      <c r="AD222" s="29" t="str">
        <f t="shared" si="85"/>
        <v/>
      </c>
      <c r="AE222" s="29" t="str">
        <f t="shared" si="85"/>
        <v/>
      </c>
      <c r="AF222" s="29">
        <v>0.64460000000000006</v>
      </c>
      <c r="AG222" s="29">
        <v>0.1414</v>
      </c>
      <c r="AH222" s="29">
        <v>-0.78600000000000003</v>
      </c>
      <c r="AI222" s="30"/>
      <c r="AJ222" s="30"/>
      <c r="AK222" s="29">
        <f t="shared" si="86"/>
        <v>0.64460000000000006</v>
      </c>
      <c r="AL222" s="29">
        <f t="shared" si="63"/>
        <v>-0.33479999999999999</v>
      </c>
      <c r="AM222" s="29">
        <f t="shared" si="64"/>
        <v>0.17459999999999998</v>
      </c>
      <c r="AN222" s="29">
        <f t="shared" si="65"/>
        <v>-0.01</v>
      </c>
      <c r="AO222" s="29">
        <f t="shared" si="66"/>
        <v>-0.46100000000000002</v>
      </c>
      <c r="AP222" s="29">
        <f t="shared" si="87"/>
        <v>0.1414</v>
      </c>
      <c r="AQ222" s="29">
        <f t="shared" si="67"/>
        <v>-0.33479999999999999</v>
      </c>
      <c r="AR222" s="29">
        <f t="shared" si="68"/>
        <v>0.17459999999999998</v>
      </c>
      <c r="AS222" s="29">
        <f t="shared" si="69"/>
        <v>-0.01</v>
      </c>
      <c r="AT222" s="29">
        <f t="shared" si="70"/>
        <v>-0.46100000000000002</v>
      </c>
      <c r="AU222" s="29">
        <f t="shared" si="88"/>
        <v>-0.78600000000000003</v>
      </c>
      <c r="AV222" s="29">
        <f t="shared" si="71"/>
        <v>-0.33479999999999999</v>
      </c>
      <c r="AW222" s="29">
        <f t="shared" si="72"/>
        <v>0.17459999999999998</v>
      </c>
      <c r="AX222" s="29">
        <f t="shared" si="73"/>
        <v>-0.01</v>
      </c>
      <c r="AY222" s="29">
        <f t="shared" si="74"/>
        <v>-0.46100000000000002</v>
      </c>
      <c r="AZ222" s="29">
        <f t="shared" si="75"/>
        <v>1.3400000000000023E-2</v>
      </c>
      <c r="BA222" s="29">
        <f t="shared" si="89"/>
        <v>-0.48980000000000001</v>
      </c>
      <c r="BB222" s="29">
        <f t="shared" si="90"/>
        <v>-1.4172</v>
      </c>
      <c r="BC222" s="31">
        <f t="shared" si="92"/>
        <v>1.0134901823643498</v>
      </c>
      <c r="BD222" s="31">
        <f t="shared" si="92"/>
        <v>0.61274893171659772</v>
      </c>
      <c r="BE222" s="31">
        <f t="shared" si="92"/>
        <v>0.24239176454826478</v>
      </c>
      <c r="BF222" s="21">
        <f t="shared" si="91"/>
        <v>0.54237045633529535</v>
      </c>
      <c r="BG222" s="21">
        <f t="shared" si="91"/>
        <v>0.32791330739760505</v>
      </c>
      <c r="BH222" s="21">
        <f t="shared" si="76"/>
        <v>0.12971623626709958</v>
      </c>
      <c r="BI222" s="3">
        <v>2</v>
      </c>
    </row>
    <row r="223" spans="1:61" s="3" customFormat="1" x14ac:dyDescent="0.15">
      <c r="A223" s="3">
        <v>168</v>
      </c>
      <c r="C223" s="29">
        <v>0.23760000000000001</v>
      </c>
      <c r="D223" s="29">
        <v>-6.2100000000000009E-2</v>
      </c>
      <c r="E223" s="29">
        <v>-0.17550000000000002</v>
      </c>
      <c r="F223" s="29" t="str">
        <f t="shared" si="77"/>
        <v/>
      </c>
      <c r="G223" s="29" t="str">
        <f t="shared" si="77"/>
        <v/>
      </c>
      <c r="H223" s="29" t="str">
        <f t="shared" si="78"/>
        <v/>
      </c>
      <c r="I223" s="29" t="str">
        <f t="shared" si="78"/>
        <v/>
      </c>
      <c r="J223" s="29" t="str">
        <f t="shared" si="79"/>
        <v/>
      </c>
      <c r="K223" s="29" t="str">
        <f t="shared" si="79"/>
        <v/>
      </c>
      <c r="L223" s="29">
        <v>2.1269999999999998</v>
      </c>
      <c r="M223" s="29">
        <v>2.1269999999999998</v>
      </c>
      <c r="N223" s="29">
        <v>-4.2539999999999996</v>
      </c>
      <c r="O223" s="29" t="str">
        <f t="shared" si="80"/>
        <v/>
      </c>
      <c r="P223" s="29" t="str">
        <f t="shared" si="80"/>
        <v/>
      </c>
      <c r="Q223" s="29" t="str">
        <f t="shared" si="81"/>
        <v/>
      </c>
      <c r="R223" s="29" t="str">
        <f t="shared" si="81"/>
        <v/>
      </c>
      <c r="S223" s="29" t="str">
        <f t="shared" si="82"/>
        <v/>
      </c>
      <c r="T223" s="29" t="str">
        <f t="shared" si="82"/>
        <v/>
      </c>
      <c r="U223" s="29">
        <v>0.01</v>
      </c>
      <c r="V223" s="29">
        <v>-0.01</v>
      </c>
      <c r="W223" s="29">
        <v>2.5310000000000001</v>
      </c>
      <c r="X223" s="29">
        <v>0.60499999999999998</v>
      </c>
      <c r="Y223" s="29">
        <v>-3.1360000000000001</v>
      </c>
      <c r="Z223" s="29" t="str">
        <f t="shared" si="83"/>
        <v/>
      </c>
      <c r="AA223" s="29" t="str">
        <f t="shared" si="83"/>
        <v/>
      </c>
      <c r="AB223" s="29" t="str">
        <f t="shared" si="84"/>
        <v/>
      </c>
      <c r="AC223" s="29" t="str">
        <f t="shared" si="84"/>
        <v/>
      </c>
      <c r="AD223" s="29" t="str">
        <f t="shared" si="85"/>
        <v/>
      </c>
      <c r="AE223" s="29" t="str">
        <f t="shared" si="85"/>
        <v/>
      </c>
      <c r="AF223" s="29">
        <v>-2.6696999999999997</v>
      </c>
      <c r="AG223" s="29">
        <v>0.44269999999999998</v>
      </c>
      <c r="AH223" s="29">
        <v>2.2269999999999999</v>
      </c>
      <c r="AI223" s="30"/>
      <c r="AJ223" s="30"/>
      <c r="AK223" s="29">
        <f t="shared" si="86"/>
        <v>-2.6696999999999997</v>
      </c>
      <c r="AL223" s="29">
        <f t="shared" si="63"/>
        <v>-6.2100000000000009E-2</v>
      </c>
      <c r="AM223" s="29">
        <f t="shared" si="64"/>
        <v>2.1269999999999998</v>
      </c>
      <c r="AN223" s="29">
        <f t="shared" si="65"/>
        <v>-0.01</v>
      </c>
      <c r="AO223" s="29">
        <f t="shared" si="66"/>
        <v>0.60499999999999998</v>
      </c>
      <c r="AP223" s="29">
        <f t="shared" si="87"/>
        <v>0.44269999999999998</v>
      </c>
      <c r="AQ223" s="29">
        <f t="shared" si="67"/>
        <v>-6.2100000000000009E-2</v>
      </c>
      <c r="AR223" s="29">
        <f t="shared" si="68"/>
        <v>2.1269999999999998</v>
      </c>
      <c r="AS223" s="29">
        <f t="shared" si="69"/>
        <v>-0.01</v>
      </c>
      <c r="AT223" s="29">
        <f t="shared" si="70"/>
        <v>0.60499999999999998</v>
      </c>
      <c r="AU223" s="29">
        <f t="shared" si="88"/>
        <v>2.2269999999999999</v>
      </c>
      <c r="AV223" s="29">
        <f t="shared" si="71"/>
        <v>-6.2100000000000009E-2</v>
      </c>
      <c r="AW223" s="29">
        <f t="shared" si="72"/>
        <v>2.1269999999999998</v>
      </c>
      <c r="AX223" s="29">
        <f t="shared" si="73"/>
        <v>-0.01</v>
      </c>
      <c r="AY223" s="29">
        <f t="shared" si="74"/>
        <v>0.60499999999999998</v>
      </c>
      <c r="AZ223" s="29">
        <f t="shared" si="75"/>
        <v>-9.8000000000000309E-3</v>
      </c>
      <c r="BA223" s="29">
        <f t="shared" si="89"/>
        <v>3.1025999999999998</v>
      </c>
      <c r="BB223" s="29">
        <f t="shared" si="90"/>
        <v>4.8869000000000007</v>
      </c>
      <c r="BC223" s="31">
        <f t="shared" si="92"/>
        <v>0.99024786351823468</v>
      </c>
      <c r="BD223" s="31">
        <f t="shared" si="92"/>
        <v>22.255741048916196</v>
      </c>
      <c r="BE223" s="31">
        <f t="shared" si="92"/>
        <v>132.54205615402185</v>
      </c>
      <c r="BF223" s="21">
        <f t="shared" si="91"/>
        <v>6.356379034705862E-3</v>
      </c>
      <c r="BG223" s="21">
        <f t="shared" si="91"/>
        <v>0.14285910731739596</v>
      </c>
      <c r="BH223" s="21">
        <f t="shared" si="76"/>
        <v>0.8507845136478982</v>
      </c>
      <c r="BI223" s="3">
        <v>2</v>
      </c>
    </row>
    <row r="224" spans="1:61" s="3" customFormat="1" x14ac:dyDescent="0.15">
      <c r="A224" s="3">
        <v>169</v>
      </c>
      <c r="C224" s="29">
        <v>0.99720000000000009</v>
      </c>
      <c r="D224" s="29">
        <v>0.1278</v>
      </c>
      <c r="E224" s="29">
        <v>-1.125</v>
      </c>
      <c r="F224" s="29" t="str">
        <f t="shared" si="77"/>
        <v/>
      </c>
      <c r="G224" s="29" t="str">
        <f t="shared" si="77"/>
        <v/>
      </c>
      <c r="H224" s="29" t="str">
        <f t="shared" si="78"/>
        <v/>
      </c>
      <c r="I224" s="29" t="str">
        <f t="shared" si="78"/>
        <v/>
      </c>
      <c r="J224" s="29" t="str">
        <f t="shared" si="79"/>
        <v/>
      </c>
      <c r="K224" s="29" t="str">
        <f t="shared" si="79"/>
        <v/>
      </c>
      <c r="L224" s="29">
        <v>0.75979999999999992</v>
      </c>
      <c r="M224" s="29">
        <v>0.75979999999999992</v>
      </c>
      <c r="N224" s="29">
        <v>-1.5195999999999998</v>
      </c>
      <c r="O224" s="29" t="str">
        <f t="shared" si="80"/>
        <v/>
      </c>
      <c r="P224" s="29" t="str">
        <f t="shared" si="80"/>
        <v/>
      </c>
      <c r="Q224" s="29" t="str">
        <f t="shared" si="81"/>
        <v/>
      </c>
      <c r="R224" s="29" t="str">
        <f t="shared" si="81"/>
        <v/>
      </c>
      <c r="S224" s="29" t="str">
        <f t="shared" si="82"/>
        <v/>
      </c>
      <c r="T224" s="29" t="str">
        <f t="shared" si="82"/>
        <v/>
      </c>
      <c r="U224" s="29">
        <v>0.01</v>
      </c>
      <c r="V224" s="29">
        <v>-0.01</v>
      </c>
      <c r="W224" s="29">
        <v>2.9830000000000001</v>
      </c>
      <c r="X224" s="29">
        <v>-0.64200000000000002</v>
      </c>
      <c r="Y224" s="29">
        <v>-2.3410000000000002</v>
      </c>
      <c r="Z224" s="29" t="str">
        <f t="shared" si="83"/>
        <v/>
      </c>
      <c r="AA224" s="29" t="str">
        <f t="shared" si="83"/>
        <v/>
      </c>
      <c r="AB224" s="29" t="str">
        <f t="shared" si="84"/>
        <v/>
      </c>
      <c r="AC224" s="29" t="str">
        <f t="shared" si="84"/>
        <v/>
      </c>
      <c r="AD224" s="29" t="str">
        <f t="shared" si="85"/>
        <v/>
      </c>
      <c r="AE224" s="29" t="str">
        <f t="shared" si="85"/>
        <v/>
      </c>
      <c r="AF224" s="29">
        <v>1.2297999999999998</v>
      </c>
      <c r="AG224" s="29">
        <v>8.8200000000000001E-2</v>
      </c>
      <c r="AH224" s="29">
        <v>-1.3179999999999998</v>
      </c>
      <c r="AI224" s="30"/>
      <c r="AJ224" s="30"/>
      <c r="AK224" s="29">
        <f t="shared" si="86"/>
        <v>1.2297999999999998</v>
      </c>
      <c r="AL224" s="29">
        <f t="shared" si="63"/>
        <v>0.1278</v>
      </c>
      <c r="AM224" s="29">
        <f t="shared" si="64"/>
        <v>0.75979999999999992</v>
      </c>
      <c r="AN224" s="29">
        <f t="shared" si="65"/>
        <v>-0.01</v>
      </c>
      <c r="AO224" s="29">
        <f t="shared" si="66"/>
        <v>-0.64200000000000002</v>
      </c>
      <c r="AP224" s="29">
        <f t="shared" si="87"/>
        <v>8.8200000000000001E-2</v>
      </c>
      <c r="AQ224" s="29">
        <f t="shared" si="67"/>
        <v>0.1278</v>
      </c>
      <c r="AR224" s="29">
        <f t="shared" si="68"/>
        <v>0.75979999999999992</v>
      </c>
      <c r="AS224" s="29">
        <f t="shared" si="69"/>
        <v>-0.01</v>
      </c>
      <c r="AT224" s="29">
        <f t="shared" si="70"/>
        <v>-0.64200000000000002</v>
      </c>
      <c r="AU224" s="29">
        <f t="shared" si="88"/>
        <v>-1.3179999999999998</v>
      </c>
      <c r="AV224" s="29">
        <f t="shared" si="71"/>
        <v>0.1278</v>
      </c>
      <c r="AW224" s="29">
        <f t="shared" si="72"/>
        <v>0.75979999999999992</v>
      </c>
      <c r="AX224" s="29">
        <f t="shared" si="73"/>
        <v>-0.01</v>
      </c>
      <c r="AY224" s="29">
        <f t="shared" si="74"/>
        <v>-0.64200000000000002</v>
      </c>
      <c r="AZ224" s="29">
        <f t="shared" si="75"/>
        <v>1.4653999999999998</v>
      </c>
      <c r="BA224" s="29">
        <f t="shared" si="89"/>
        <v>0.32379999999999987</v>
      </c>
      <c r="BB224" s="29">
        <f t="shared" si="90"/>
        <v>-1.0824</v>
      </c>
      <c r="BC224" s="31">
        <f t="shared" si="92"/>
        <v>4.3292746038465166</v>
      </c>
      <c r="BD224" s="31">
        <f t="shared" si="92"/>
        <v>1.3823708053091581</v>
      </c>
      <c r="BE224" s="31">
        <f t="shared" si="92"/>
        <v>0.33878147363654626</v>
      </c>
      <c r="BF224" s="21">
        <f t="shared" si="91"/>
        <v>0.71553209181970867</v>
      </c>
      <c r="BG224" s="21">
        <f t="shared" si="91"/>
        <v>0.22847492120608948</v>
      </c>
      <c r="BH224" s="21">
        <f t="shared" si="76"/>
        <v>5.5992986974201978E-2</v>
      </c>
      <c r="BI224" s="3">
        <v>3</v>
      </c>
    </row>
    <row r="225" spans="1:61" s="3" customFormat="1" x14ac:dyDescent="0.15">
      <c r="A225" s="3">
        <v>170</v>
      </c>
      <c r="C225" s="29">
        <v>0.6633</v>
      </c>
      <c r="D225" s="29">
        <v>2.07E-2</v>
      </c>
      <c r="E225" s="29">
        <v>-0.68400000000000005</v>
      </c>
      <c r="F225" s="29" t="str">
        <f t="shared" si="77"/>
        <v/>
      </c>
      <c r="G225" s="29" t="str">
        <f t="shared" si="77"/>
        <v/>
      </c>
      <c r="H225" s="29" t="str">
        <f t="shared" si="78"/>
        <v/>
      </c>
      <c r="I225" s="29" t="str">
        <f t="shared" si="78"/>
        <v/>
      </c>
      <c r="J225" s="29" t="str">
        <f t="shared" si="79"/>
        <v/>
      </c>
      <c r="K225" s="29" t="str">
        <f t="shared" si="79"/>
        <v/>
      </c>
      <c r="L225" s="29">
        <v>0.85320000000000007</v>
      </c>
      <c r="M225" s="29">
        <v>0.53200000000000003</v>
      </c>
      <c r="N225" s="29">
        <v>-1.3852000000000002</v>
      </c>
      <c r="O225" s="29" t="str">
        <f t="shared" si="80"/>
        <v/>
      </c>
      <c r="P225" s="29" t="str">
        <f t="shared" si="80"/>
        <v/>
      </c>
      <c r="Q225" s="29" t="str">
        <f t="shared" si="81"/>
        <v/>
      </c>
      <c r="R225" s="29" t="str">
        <f t="shared" si="81"/>
        <v/>
      </c>
      <c r="S225" s="29" t="str">
        <f t="shared" si="82"/>
        <v/>
      </c>
      <c r="T225" s="29" t="str">
        <f t="shared" si="82"/>
        <v/>
      </c>
      <c r="U225" s="29">
        <v>0.01</v>
      </c>
      <c r="V225" s="29">
        <v>-0.01</v>
      </c>
      <c r="W225" s="29">
        <v>4.4489999999999998</v>
      </c>
      <c r="X225" s="29">
        <v>-0.91400000000000003</v>
      </c>
      <c r="Y225" s="29">
        <v>-3.5350000000000001</v>
      </c>
      <c r="Z225" s="29" t="str">
        <f t="shared" si="83"/>
        <v/>
      </c>
      <c r="AA225" s="29" t="str">
        <f t="shared" si="83"/>
        <v/>
      </c>
      <c r="AB225" s="29" t="str">
        <f t="shared" si="84"/>
        <v/>
      </c>
      <c r="AC225" s="29" t="str">
        <f t="shared" si="84"/>
        <v/>
      </c>
      <c r="AD225" s="29" t="str">
        <f t="shared" si="85"/>
        <v/>
      </c>
      <c r="AE225" s="29" t="str">
        <f t="shared" si="85"/>
        <v/>
      </c>
      <c r="AF225" s="29">
        <v>-0.91520000000000001</v>
      </c>
      <c r="AG225" s="29">
        <v>0.28320000000000001</v>
      </c>
      <c r="AH225" s="29">
        <v>0.63200000000000001</v>
      </c>
      <c r="AI225" s="30"/>
      <c r="AJ225" s="30"/>
      <c r="AK225" s="29">
        <f t="shared" si="86"/>
        <v>-0.91520000000000001</v>
      </c>
      <c r="AL225" s="29">
        <f t="shared" si="63"/>
        <v>2.07E-2</v>
      </c>
      <c r="AM225" s="29">
        <f t="shared" si="64"/>
        <v>0.53200000000000003</v>
      </c>
      <c r="AN225" s="29">
        <f t="shared" si="65"/>
        <v>-0.01</v>
      </c>
      <c r="AO225" s="29">
        <f t="shared" si="66"/>
        <v>-0.91400000000000003</v>
      </c>
      <c r="AP225" s="29">
        <f t="shared" si="87"/>
        <v>0.28320000000000001</v>
      </c>
      <c r="AQ225" s="29">
        <f t="shared" si="67"/>
        <v>2.07E-2</v>
      </c>
      <c r="AR225" s="29">
        <f t="shared" si="68"/>
        <v>0.53200000000000003</v>
      </c>
      <c r="AS225" s="29">
        <f t="shared" si="69"/>
        <v>-0.01</v>
      </c>
      <c r="AT225" s="29">
        <f t="shared" si="70"/>
        <v>-0.91400000000000003</v>
      </c>
      <c r="AU225" s="29">
        <f t="shared" si="88"/>
        <v>0.63200000000000001</v>
      </c>
      <c r="AV225" s="29">
        <f t="shared" si="71"/>
        <v>2.07E-2</v>
      </c>
      <c r="AW225" s="29">
        <f t="shared" si="72"/>
        <v>0.53200000000000003</v>
      </c>
      <c r="AX225" s="29">
        <f t="shared" si="73"/>
        <v>-0.01</v>
      </c>
      <c r="AY225" s="29">
        <f t="shared" si="74"/>
        <v>-0.91400000000000003</v>
      </c>
      <c r="AZ225" s="29">
        <f t="shared" si="75"/>
        <v>-1.2865</v>
      </c>
      <c r="BA225" s="29">
        <f t="shared" si="89"/>
        <v>-8.8099999999999956E-2</v>
      </c>
      <c r="BB225" s="29">
        <f t="shared" si="90"/>
        <v>0.26070000000000004</v>
      </c>
      <c r="BC225" s="31">
        <f t="shared" si="92"/>
        <v>0.27623591883287441</v>
      </c>
      <c r="BD225" s="31">
        <f t="shared" si="92"/>
        <v>0.91566930521430512</v>
      </c>
      <c r="BE225" s="31">
        <f t="shared" si="92"/>
        <v>1.2978382555484633</v>
      </c>
      <c r="BF225" s="21">
        <f t="shared" si="91"/>
        <v>0.11094955006277901</v>
      </c>
      <c r="BG225" s="21">
        <f t="shared" si="91"/>
        <v>0.36777656522390739</v>
      </c>
      <c r="BH225" s="21">
        <f t="shared" si="76"/>
        <v>0.5212738847133136</v>
      </c>
      <c r="BI225" s="3">
        <v>2</v>
      </c>
    </row>
    <row r="226" spans="1:61" s="3" customFormat="1" x14ac:dyDescent="0.15">
      <c r="A226" s="3">
        <v>171</v>
      </c>
      <c r="C226" s="29">
        <v>2.7143999999999999</v>
      </c>
      <c r="D226" s="29">
        <v>-0.37259999999999999</v>
      </c>
      <c r="E226" s="29">
        <v>-2.3418000000000001</v>
      </c>
      <c r="F226" s="29" t="str">
        <f t="shared" si="77"/>
        <v/>
      </c>
      <c r="G226" s="29" t="str">
        <f t="shared" si="77"/>
        <v/>
      </c>
      <c r="H226" s="29" t="str">
        <f t="shared" si="78"/>
        <v/>
      </c>
      <c r="I226" s="29" t="str">
        <f t="shared" si="78"/>
        <v/>
      </c>
      <c r="J226" s="29" t="str">
        <f t="shared" si="79"/>
        <v/>
      </c>
      <c r="K226" s="29" t="str">
        <f t="shared" si="79"/>
        <v/>
      </c>
      <c r="L226" s="29">
        <v>0.67190000000000005</v>
      </c>
      <c r="M226" s="29">
        <v>0.60909999999999986</v>
      </c>
      <c r="N226" s="29">
        <v>-1.2809999999999999</v>
      </c>
      <c r="O226" s="29" t="str">
        <f t="shared" si="80"/>
        <v/>
      </c>
      <c r="P226" s="29" t="str">
        <f t="shared" si="80"/>
        <v/>
      </c>
      <c r="Q226" s="29" t="str">
        <f t="shared" si="81"/>
        <v/>
      </c>
      <c r="R226" s="29" t="str">
        <f t="shared" si="81"/>
        <v/>
      </c>
      <c r="S226" s="29" t="str">
        <f t="shared" si="82"/>
        <v/>
      </c>
      <c r="T226" s="29" t="str">
        <f t="shared" si="82"/>
        <v/>
      </c>
      <c r="U226" s="29">
        <v>0.01</v>
      </c>
      <c r="V226" s="29">
        <v>-0.01</v>
      </c>
      <c r="W226" s="29">
        <v>3.4000000000000002E-2</v>
      </c>
      <c r="X226" s="29">
        <v>-0.15</v>
      </c>
      <c r="Y226" s="29">
        <v>0.11600000000000001</v>
      </c>
      <c r="Z226" s="29" t="str">
        <f t="shared" si="83"/>
        <v/>
      </c>
      <c r="AA226" s="29" t="str">
        <f t="shared" si="83"/>
        <v/>
      </c>
      <c r="AB226" s="29" t="str">
        <f t="shared" si="84"/>
        <v/>
      </c>
      <c r="AC226" s="29" t="str">
        <f t="shared" si="84"/>
        <v/>
      </c>
      <c r="AD226" s="29" t="str">
        <f t="shared" si="85"/>
        <v/>
      </c>
      <c r="AE226" s="29" t="str">
        <f t="shared" si="85"/>
        <v/>
      </c>
      <c r="AF226" s="29">
        <v>1.0790999999999997</v>
      </c>
      <c r="AG226" s="29">
        <v>0.10190000000000002</v>
      </c>
      <c r="AH226" s="29">
        <v>-1.1809999999999998</v>
      </c>
      <c r="AI226" s="30"/>
      <c r="AJ226" s="30"/>
      <c r="AK226" s="29">
        <f t="shared" si="86"/>
        <v>1.0790999999999997</v>
      </c>
      <c r="AL226" s="29">
        <f t="shared" si="63"/>
        <v>-0.37259999999999999</v>
      </c>
      <c r="AM226" s="29">
        <f t="shared" si="64"/>
        <v>0.60909999999999986</v>
      </c>
      <c r="AN226" s="29">
        <f t="shared" si="65"/>
        <v>-0.01</v>
      </c>
      <c r="AO226" s="29">
        <f t="shared" si="66"/>
        <v>-0.15</v>
      </c>
      <c r="AP226" s="29">
        <f t="shared" si="87"/>
        <v>0.10190000000000002</v>
      </c>
      <c r="AQ226" s="29">
        <f t="shared" si="67"/>
        <v>-0.37259999999999999</v>
      </c>
      <c r="AR226" s="29">
        <f t="shared" si="68"/>
        <v>0.60909999999999986</v>
      </c>
      <c r="AS226" s="29">
        <f t="shared" si="69"/>
        <v>-0.01</v>
      </c>
      <c r="AT226" s="29">
        <f t="shared" si="70"/>
        <v>-0.15</v>
      </c>
      <c r="AU226" s="29">
        <f t="shared" si="88"/>
        <v>-1.1809999999999998</v>
      </c>
      <c r="AV226" s="29">
        <f t="shared" si="71"/>
        <v>-0.37259999999999999</v>
      </c>
      <c r="AW226" s="29">
        <f t="shared" si="72"/>
        <v>0.60909999999999986</v>
      </c>
      <c r="AX226" s="29">
        <f t="shared" si="73"/>
        <v>-0.01</v>
      </c>
      <c r="AY226" s="29">
        <f t="shared" si="74"/>
        <v>-0.15</v>
      </c>
      <c r="AZ226" s="29">
        <f t="shared" si="75"/>
        <v>1.1555999999999995</v>
      </c>
      <c r="BA226" s="29">
        <f t="shared" si="89"/>
        <v>0.17839999999999992</v>
      </c>
      <c r="BB226" s="29">
        <f t="shared" si="90"/>
        <v>-1.1045</v>
      </c>
      <c r="BC226" s="31">
        <f t="shared" si="92"/>
        <v>3.1759284030166124</v>
      </c>
      <c r="BD226" s="31">
        <f t="shared" si="92"/>
        <v>1.1953033469620664</v>
      </c>
      <c r="BE226" s="31">
        <f t="shared" si="92"/>
        <v>0.33137652909136334</v>
      </c>
      <c r="BF226" s="21">
        <f t="shared" si="91"/>
        <v>0.67535465736148104</v>
      </c>
      <c r="BG226" s="21">
        <f t="shared" si="91"/>
        <v>0.25417880376769164</v>
      </c>
      <c r="BH226" s="21">
        <f t="shared" si="76"/>
        <v>7.0466538870827281E-2</v>
      </c>
      <c r="BI226" s="3">
        <v>2</v>
      </c>
    </row>
    <row r="227" spans="1:61" s="3" customFormat="1" x14ac:dyDescent="0.15">
      <c r="A227" s="3">
        <v>172</v>
      </c>
      <c r="C227" s="29">
        <v>0.73799999999999999</v>
      </c>
      <c r="D227" s="29">
        <v>-0.20070000000000002</v>
      </c>
      <c r="E227" s="29">
        <v>-0.53820000000000001</v>
      </c>
      <c r="F227" s="29" t="str">
        <f t="shared" si="77"/>
        <v/>
      </c>
      <c r="G227" s="29" t="str">
        <f t="shared" si="77"/>
        <v/>
      </c>
      <c r="H227" s="29" t="str">
        <f t="shared" si="78"/>
        <v/>
      </c>
      <c r="I227" s="29" t="str">
        <f t="shared" si="78"/>
        <v/>
      </c>
      <c r="J227" s="29" t="str">
        <f t="shared" si="79"/>
        <v/>
      </c>
      <c r="K227" s="29" t="str">
        <f t="shared" si="79"/>
        <v/>
      </c>
      <c r="L227" s="29">
        <v>0.75320000000000009</v>
      </c>
      <c r="M227" s="29">
        <v>-0.28520000000000006</v>
      </c>
      <c r="N227" s="29">
        <v>-0.46800000000000003</v>
      </c>
      <c r="O227" s="29" t="str">
        <f t="shared" si="80"/>
        <v/>
      </c>
      <c r="P227" s="29" t="str">
        <f t="shared" si="80"/>
        <v/>
      </c>
      <c r="Q227" s="29" t="str">
        <f t="shared" si="81"/>
        <v/>
      </c>
      <c r="R227" s="29" t="str">
        <f t="shared" si="81"/>
        <v/>
      </c>
      <c r="S227" s="29" t="str">
        <f t="shared" si="82"/>
        <v/>
      </c>
      <c r="T227" s="29" t="str">
        <f t="shared" si="82"/>
        <v/>
      </c>
      <c r="U227" s="29">
        <v>0.01</v>
      </c>
      <c r="V227" s="29">
        <v>-0.01</v>
      </c>
      <c r="W227" s="29">
        <v>1.671</v>
      </c>
      <c r="X227" s="29">
        <v>5.1999999999999998E-2</v>
      </c>
      <c r="Y227" s="29">
        <v>-1.7230000000000001</v>
      </c>
      <c r="Z227" s="29" t="str">
        <f t="shared" si="83"/>
        <v/>
      </c>
      <c r="AA227" s="29" t="str">
        <f t="shared" si="83"/>
        <v/>
      </c>
      <c r="AB227" s="29" t="str">
        <f t="shared" si="84"/>
        <v/>
      </c>
      <c r="AC227" s="29" t="str">
        <f t="shared" si="84"/>
        <v/>
      </c>
      <c r="AD227" s="29" t="str">
        <f t="shared" si="85"/>
        <v/>
      </c>
      <c r="AE227" s="29" t="str">
        <f t="shared" si="85"/>
        <v/>
      </c>
      <c r="AF227" s="29">
        <v>0.18479999999999999</v>
      </c>
      <c r="AG227" s="29">
        <v>0.1832</v>
      </c>
      <c r="AH227" s="29">
        <v>-0.36799999999999999</v>
      </c>
      <c r="AI227" s="30"/>
      <c r="AJ227" s="30"/>
      <c r="AK227" s="29">
        <f t="shared" si="86"/>
        <v>0.18479999999999999</v>
      </c>
      <c r="AL227" s="29">
        <f t="shared" si="63"/>
        <v>-0.20070000000000002</v>
      </c>
      <c r="AM227" s="29">
        <f t="shared" si="64"/>
        <v>-0.28520000000000006</v>
      </c>
      <c r="AN227" s="29">
        <f t="shared" si="65"/>
        <v>-0.01</v>
      </c>
      <c r="AO227" s="29">
        <f t="shared" si="66"/>
        <v>5.1999999999999998E-2</v>
      </c>
      <c r="AP227" s="29">
        <f t="shared" si="87"/>
        <v>0.1832</v>
      </c>
      <c r="AQ227" s="29">
        <f t="shared" si="67"/>
        <v>-0.20070000000000002</v>
      </c>
      <c r="AR227" s="29">
        <f t="shared" si="68"/>
        <v>-0.28520000000000006</v>
      </c>
      <c r="AS227" s="29">
        <f t="shared" si="69"/>
        <v>-0.01</v>
      </c>
      <c r="AT227" s="29">
        <f t="shared" si="70"/>
        <v>5.1999999999999998E-2</v>
      </c>
      <c r="AU227" s="29">
        <f t="shared" si="88"/>
        <v>-0.36799999999999999</v>
      </c>
      <c r="AV227" s="29">
        <f t="shared" si="71"/>
        <v>-0.20070000000000002</v>
      </c>
      <c r="AW227" s="29">
        <f t="shared" si="72"/>
        <v>-0.28520000000000006</v>
      </c>
      <c r="AX227" s="29">
        <f t="shared" si="73"/>
        <v>-0.01</v>
      </c>
      <c r="AY227" s="29">
        <f t="shared" si="74"/>
        <v>5.1999999999999998E-2</v>
      </c>
      <c r="AZ227" s="29">
        <f t="shared" si="75"/>
        <v>-0.25910000000000011</v>
      </c>
      <c r="BA227" s="29">
        <f t="shared" si="89"/>
        <v>-0.2607000000000001</v>
      </c>
      <c r="BB227" s="29">
        <f t="shared" si="90"/>
        <v>-0.81190000000000007</v>
      </c>
      <c r="BC227" s="31">
        <f t="shared" si="92"/>
        <v>0.77174584460038553</v>
      </c>
      <c r="BD227" s="31">
        <f t="shared" si="92"/>
        <v>0.77051203855707151</v>
      </c>
      <c r="BE227" s="31">
        <f t="shared" si="92"/>
        <v>0.44401363835762159</v>
      </c>
      <c r="BF227" s="21">
        <f t="shared" si="91"/>
        <v>0.38853995349624554</v>
      </c>
      <c r="BG227" s="21">
        <f t="shared" si="91"/>
        <v>0.3879187866366548</v>
      </c>
      <c r="BH227" s="21">
        <f t="shared" si="76"/>
        <v>0.22354125986709963</v>
      </c>
      <c r="BI227" s="3">
        <v>3</v>
      </c>
    </row>
    <row r="228" spans="1:61" s="3" customFormat="1" x14ac:dyDescent="0.15">
      <c r="A228" s="3">
        <v>173</v>
      </c>
      <c r="C228" s="29">
        <v>0.17550000000000002</v>
      </c>
      <c r="D228" s="29">
        <v>0.42299999999999999</v>
      </c>
      <c r="E228" s="29">
        <v>-0.59850000000000003</v>
      </c>
      <c r="F228" s="29" t="str">
        <f t="shared" si="77"/>
        <v/>
      </c>
      <c r="G228" s="29" t="str">
        <f t="shared" si="77"/>
        <v/>
      </c>
      <c r="H228" s="29" t="str">
        <f t="shared" si="78"/>
        <v/>
      </c>
      <c r="I228" s="29" t="str">
        <f t="shared" si="78"/>
        <v/>
      </c>
      <c r="J228" s="29" t="str">
        <f t="shared" si="79"/>
        <v/>
      </c>
      <c r="K228" s="29" t="str">
        <f t="shared" si="79"/>
        <v/>
      </c>
      <c r="L228" s="29">
        <v>0.7619999999999999</v>
      </c>
      <c r="M228" s="29">
        <v>0.7619999999999999</v>
      </c>
      <c r="N228" s="29">
        <v>-1.5239999999999998</v>
      </c>
      <c r="O228" s="29" t="str">
        <f t="shared" si="80"/>
        <v/>
      </c>
      <c r="P228" s="29" t="str">
        <f t="shared" si="80"/>
        <v/>
      </c>
      <c r="Q228" s="29" t="str">
        <f t="shared" si="81"/>
        <v/>
      </c>
      <c r="R228" s="29" t="str">
        <f t="shared" si="81"/>
        <v/>
      </c>
      <c r="S228" s="29" t="str">
        <f t="shared" si="82"/>
        <v/>
      </c>
      <c r="T228" s="29" t="str">
        <f t="shared" si="82"/>
        <v/>
      </c>
      <c r="U228" s="29">
        <v>0.01</v>
      </c>
      <c r="V228" s="29">
        <v>-0.01</v>
      </c>
      <c r="W228" s="29">
        <v>-1.169</v>
      </c>
      <c r="X228" s="29">
        <v>0.39900000000000002</v>
      </c>
      <c r="Y228" s="29">
        <v>0.77</v>
      </c>
      <c r="Z228" s="29" t="str">
        <f t="shared" si="83"/>
        <v/>
      </c>
      <c r="AA228" s="29" t="str">
        <f t="shared" si="83"/>
        <v/>
      </c>
      <c r="AB228" s="29" t="str">
        <f t="shared" si="84"/>
        <v/>
      </c>
      <c r="AC228" s="29" t="str">
        <f t="shared" si="84"/>
        <v/>
      </c>
      <c r="AD228" s="29" t="str">
        <f t="shared" si="85"/>
        <v/>
      </c>
      <c r="AE228" s="29" t="str">
        <f t="shared" si="85"/>
        <v/>
      </c>
      <c r="AF228" s="29">
        <v>1.2319999999999998</v>
      </c>
      <c r="AG228" s="29">
        <v>8.8000000000000023E-2</v>
      </c>
      <c r="AH228" s="29">
        <v>-1.3199999999999998</v>
      </c>
      <c r="AI228" s="30"/>
      <c r="AJ228" s="30"/>
      <c r="AK228" s="29">
        <f t="shared" si="86"/>
        <v>1.2319999999999998</v>
      </c>
      <c r="AL228" s="29">
        <f t="shared" si="63"/>
        <v>0.42299999999999999</v>
      </c>
      <c r="AM228" s="29">
        <f t="shared" si="64"/>
        <v>0.7619999999999999</v>
      </c>
      <c r="AN228" s="29">
        <f t="shared" si="65"/>
        <v>-0.01</v>
      </c>
      <c r="AO228" s="29">
        <f t="shared" si="66"/>
        <v>0.39900000000000002</v>
      </c>
      <c r="AP228" s="29">
        <f t="shared" si="87"/>
        <v>8.8000000000000023E-2</v>
      </c>
      <c r="AQ228" s="29">
        <f t="shared" si="67"/>
        <v>0.42299999999999999</v>
      </c>
      <c r="AR228" s="29">
        <f t="shared" si="68"/>
        <v>0.7619999999999999</v>
      </c>
      <c r="AS228" s="29">
        <f t="shared" si="69"/>
        <v>-0.01</v>
      </c>
      <c r="AT228" s="29">
        <f t="shared" si="70"/>
        <v>0.39900000000000002</v>
      </c>
      <c r="AU228" s="29">
        <f t="shared" si="88"/>
        <v>-1.3199999999999998</v>
      </c>
      <c r="AV228" s="29">
        <f t="shared" si="71"/>
        <v>0.42299999999999999</v>
      </c>
      <c r="AW228" s="29">
        <f t="shared" si="72"/>
        <v>0.7619999999999999</v>
      </c>
      <c r="AX228" s="29">
        <f t="shared" si="73"/>
        <v>-0.01</v>
      </c>
      <c r="AY228" s="29">
        <f t="shared" si="74"/>
        <v>0.39900000000000002</v>
      </c>
      <c r="AZ228" s="29">
        <f t="shared" si="75"/>
        <v>2.806</v>
      </c>
      <c r="BA228" s="29">
        <f t="shared" si="89"/>
        <v>1.6619999999999999</v>
      </c>
      <c r="BB228" s="29">
        <f t="shared" si="90"/>
        <v>0.25400000000000011</v>
      </c>
      <c r="BC228" s="31">
        <f t="shared" si="92"/>
        <v>16.543611248261875</v>
      </c>
      <c r="BD228" s="31">
        <f t="shared" si="92"/>
        <v>5.2698399917734031</v>
      </c>
      <c r="BE228" s="31">
        <f t="shared" si="92"/>
        <v>1.2891718042678044</v>
      </c>
      <c r="BF228" s="21">
        <f t="shared" si="91"/>
        <v>0.71609233360803992</v>
      </c>
      <c r="BG228" s="21">
        <f t="shared" si="91"/>
        <v>0.22810569958517773</v>
      </c>
      <c r="BH228" s="21">
        <f t="shared" si="76"/>
        <v>5.5801966806782295E-2</v>
      </c>
      <c r="BI228" s="3">
        <v>3</v>
      </c>
    </row>
    <row r="229" spans="1:61" s="3" customFormat="1" x14ac:dyDescent="0.15">
      <c r="A229" s="3">
        <v>174</v>
      </c>
      <c r="C229" s="29">
        <v>-0.38159999999999999</v>
      </c>
      <c r="D229" s="29">
        <v>-0.3024</v>
      </c>
      <c r="E229" s="29">
        <v>0.68490000000000006</v>
      </c>
      <c r="F229" s="29" t="str">
        <f t="shared" si="77"/>
        <v/>
      </c>
      <c r="G229" s="29" t="str">
        <f t="shared" si="77"/>
        <v/>
      </c>
      <c r="H229" s="29" t="str">
        <f t="shared" si="78"/>
        <v/>
      </c>
      <c r="I229" s="29" t="str">
        <f t="shared" si="78"/>
        <v/>
      </c>
      <c r="J229" s="29" t="str">
        <f t="shared" si="79"/>
        <v/>
      </c>
      <c r="K229" s="29" t="str">
        <f t="shared" si="79"/>
        <v/>
      </c>
      <c r="L229" s="29">
        <v>0.995</v>
      </c>
      <c r="M229" s="29">
        <v>0.995</v>
      </c>
      <c r="N229" s="29">
        <v>-1.99</v>
      </c>
      <c r="O229" s="29" t="str">
        <f t="shared" si="80"/>
        <v/>
      </c>
      <c r="P229" s="29" t="str">
        <f t="shared" si="80"/>
        <v/>
      </c>
      <c r="Q229" s="29" t="str">
        <f t="shared" si="81"/>
        <v/>
      </c>
      <c r="R229" s="29" t="str">
        <f t="shared" si="81"/>
        <v/>
      </c>
      <c r="S229" s="29" t="str">
        <f t="shared" si="82"/>
        <v/>
      </c>
      <c r="T229" s="29" t="str">
        <f t="shared" si="82"/>
        <v/>
      </c>
      <c r="U229" s="29">
        <v>0.01</v>
      </c>
      <c r="V229" s="29">
        <v>-0.01</v>
      </c>
      <c r="W229" s="29">
        <v>-0.42199999999999999</v>
      </c>
      <c r="X229" s="29">
        <v>0.46</v>
      </c>
      <c r="Y229" s="29">
        <v>-3.6999999999999998E-2</v>
      </c>
      <c r="Z229" s="29" t="str">
        <f t="shared" si="83"/>
        <v/>
      </c>
      <c r="AA229" s="29" t="str">
        <f t="shared" si="83"/>
        <v/>
      </c>
      <c r="AB229" s="29" t="str">
        <f t="shared" si="84"/>
        <v/>
      </c>
      <c r="AC229" s="29" t="str">
        <f t="shared" si="84"/>
        <v/>
      </c>
      <c r="AD229" s="29" t="str">
        <f t="shared" si="85"/>
        <v/>
      </c>
      <c r="AE229" s="29" t="str">
        <f t="shared" si="85"/>
        <v/>
      </c>
      <c r="AF229" s="29">
        <v>-1.4245000000000001</v>
      </c>
      <c r="AG229" s="29">
        <v>0.32950000000000002</v>
      </c>
      <c r="AH229" s="29">
        <v>1.095</v>
      </c>
      <c r="AI229" s="30"/>
      <c r="AJ229" s="30"/>
      <c r="AK229" s="29">
        <f t="shared" si="86"/>
        <v>-1.4245000000000001</v>
      </c>
      <c r="AL229" s="29">
        <f t="shared" si="63"/>
        <v>-0.3024</v>
      </c>
      <c r="AM229" s="29">
        <f t="shared" si="64"/>
        <v>0.995</v>
      </c>
      <c r="AN229" s="29">
        <f t="shared" si="65"/>
        <v>-0.01</v>
      </c>
      <c r="AO229" s="29">
        <f t="shared" si="66"/>
        <v>0.46</v>
      </c>
      <c r="AP229" s="29">
        <f t="shared" si="87"/>
        <v>0.32950000000000002</v>
      </c>
      <c r="AQ229" s="29">
        <f t="shared" si="67"/>
        <v>-0.3024</v>
      </c>
      <c r="AR229" s="29">
        <f t="shared" si="68"/>
        <v>0.995</v>
      </c>
      <c r="AS229" s="29">
        <f t="shared" si="69"/>
        <v>-0.01</v>
      </c>
      <c r="AT229" s="29">
        <f t="shared" si="70"/>
        <v>0.46</v>
      </c>
      <c r="AU229" s="29">
        <f t="shared" si="88"/>
        <v>1.095</v>
      </c>
      <c r="AV229" s="29">
        <f t="shared" si="71"/>
        <v>-0.3024</v>
      </c>
      <c r="AW229" s="29">
        <f t="shared" si="72"/>
        <v>0.995</v>
      </c>
      <c r="AX229" s="29">
        <f t="shared" si="73"/>
        <v>-0.01</v>
      </c>
      <c r="AY229" s="29">
        <f t="shared" si="74"/>
        <v>0.46</v>
      </c>
      <c r="AZ229" s="29">
        <f t="shared" si="75"/>
        <v>-0.28190000000000009</v>
      </c>
      <c r="BA229" s="29">
        <f t="shared" si="89"/>
        <v>1.4721</v>
      </c>
      <c r="BB229" s="29">
        <f t="shared" si="90"/>
        <v>2.2376</v>
      </c>
      <c r="BC229" s="31">
        <f t="shared" si="92"/>
        <v>0.75434911567303631</v>
      </c>
      <c r="BD229" s="31">
        <f t="shared" si="92"/>
        <v>4.3583781316390287</v>
      </c>
      <c r="BE229" s="31">
        <f t="shared" si="92"/>
        <v>9.3708143235177719</v>
      </c>
      <c r="BF229" s="21">
        <f t="shared" si="91"/>
        <v>5.2083194706487514E-2</v>
      </c>
      <c r="BG229" s="21">
        <f t="shared" si="91"/>
        <v>0.30091936494433763</v>
      </c>
      <c r="BH229" s="21">
        <f t="shared" si="76"/>
        <v>0.64699744034917495</v>
      </c>
      <c r="BI229" s="3">
        <v>3</v>
      </c>
    </row>
    <row r="230" spans="1:61" s="3" customFormat="1" x14ac:dyDescent="0.15">
      <c r="A230" s="3">
        <v>175</v>
      </c>
      <c r="C230" s="29">
        <v>0.91889999999999994</v>
      </c>
      <c r="D230" s="29">
        <v>0.42120000000000002</v>
      </c>
      <c r="E230" s="29">
        <v>-1.3401000000000001</v>
      </c>
      <c r="F230" s="29" t="str">
        <f t="shared" si="77"/>
        <v/>
      </c>
      <c r="G230" s="29" t="str">
        <f t="shared" si="77"/>
        <v/>
      </c>
      <c r="H230" s="29" t="str">
        <f t="shared" si="78"/>
        <v/>
      </c>
      <c r="I230" s="29" t="str">
        <f t="shared" si="78"/>
        <v/>
      </c>
      <c r="J230" s="29" t="str">
        <f t="shared" si="79"/>
        <v/>
      </c>
      <c r="K230" s="29" t="str">
        <f t="shared" si="79"/>
        <v/>
      </c>
      <c r="L230" s="29">
        <v>0.76140000000000008</v>
      </c>
      <c r="M230" s="29">
        <v>-0.37540000000000007</v>
      </c>
      <c r="N230" s="29">
        <v>-0.38600000000000001</v>
      </c>
      <c r="O230" s="29" t="str">
        <f t="shared" si="80"/>
        <v/>
      </c>
      <c r="P230" s="29" t="str">
        <f t="shared" si="80"/>
        <v/>
      </c>
      <c r="Q230" s="29" t="str">
        <f t="shared" si="81"/>
        <v/>
      </c>
      <c r="R230" s="29" t="str">
        <f t="shared" si="81"/>
        <v/>
      </c>
      <c r="S230" s="29" t="str">
        <f t="shared" si="82"/>
        <v/>
      </c>
      <c r="T230" s="29" t="str">
        <f t="shared" si="82"/>
        <v/>
      </c>
      <c r="U230" s="29">
        <v>0.01</v>
      </c>
      <c r="V230" s="29">
        <v>-0.01</v>
      </c>
      <c r="W230" s="29">
        <v>0.09</v>
      </c>
      <c r="X230" s="29">
        <v>-7.2999999999999995E-2</v>
      </c>
      <c r="Y230" s="29">
        <v>-1.7000000000000001E-2</v>
      </c>
      <c r="Z230" s="29" t="str">
        <f t="shared" si="83"/>
        <v/>
      </c>
      <c r="AA230" s="29" t="str">
        <f t="shared" si="83"/>
        <v/>
      </c>
      <c r="AB230" s="29" t="str">
        <f t="shared" si="84"/>
        <v/>
      </c>
      <c r="AC230" s="29" t="str">
        <f t="shared" si="84"/>
        <v/>
      </c>
      <c r="AD230" s="29" t="str">
        <f t="shared" si="85"/>
        <v/>
      </c>
      <c r="AE230" s="29" t="str">
        <f t="shared" si="85"/>
        <v/>
      </c>
      <c r="AF230" s="29">
        <v>9.4600000000000017E-2</v>
      </c>
      <c r="AG230" s="29">
        <v>0.19140000000000001</v>
      </c>
      <c r="AH230" s="29">
        <v>-0.28600000000000003</v>
      </c>
      <c r="AI230" s="30"/>
      <c r="AJ230" s="30"/>
      <c r="AK230" s="29">
        <f t="shared" si="86"/>
        <v>9.4600000000000017E-2</v>
      </c>
      <c r="AL230" s="29">
        <f t="shared" si="63"/>
        <v>0.42120000000000002</v>
      </c>
      <c r="AM230" s="29">
        <f t="shared" si="64"/>
        <v>-0.37540000000000007</v>
      </c>
      <c r="AN230" s="29">
        <f t="shared" si="65"/>
        <v>-0.01</v>
      </c>
      <c r="AO230" s="29">
        <f t="shared" si="66"/>
        <v>-7.2999999999999995E-2</v>
      </c>
      <c r="AP230" s="29">
        <f t="shared" si="87"/>
        <v>0.19140000000000001</v>
      </c>
      <c r="AQ230" s="29">
        <f t="shared" si="67"/>
        <v>0.42120000000000002</v>
      </c>
      <c r="AR230" s="29">
        <f t="shared" si="68"/>
        <v>-0.37540000000000007</v>
      </c>
      <c r="AS230" s="29">
        <f t="shared" si="69"/>
        <v>-0.01</v>
      </c>
      <c r="AT230" s="29">
        <f t="shared" si="70"/>
        <v>-7.2999999999999995E-2</v>
      </c>
      <c r="AU230" s="29">
        <f t="shared" si="88"/>
        <v>-0.28600000000000003</v>
      </c>
      <c r="AV230" s="29">
        <f t="shared" si="71"/>
        <v>0.42120000000000002</v>
      </c>
      <c r="AW230" s="29">
        <f t="shared" si="72"/>
        <v>-0.37540000000000007</v>
      </c>
      <c r="AX230" s="29">
        <f t="shared" si="73"/>
        <v>-0.01</v>
      </c>
      <c r="AY230" s="29">
        <f t="shared" si="74"/>
        <v>-7.2999999999999995E-2</v>
      </c>
      <c r="AZ230" s="29">
        <f t="shared" si="75"/>
        <v>5.7399999999999965E-2</v>
      </c>
      <c r="BA230" s="29">
        <f t="shared" si="89"/>
        <v>0.15419999999999995</v>
      </c>
      <c r="BB230" s="29">
        <f t="shared" si="90"/>
        <v>-0.3232000000000001</v>
      </c>
      <c r="BC230" s="31">
        <f t="shared" si="92"/>
        <v>1.0590793574234165</v>
      </c>
      <c r="BD230" s="31">
        <f t="shared" si="92"/>
        <v>1.1667242082871683</v>
      </c>
      <c r="BE230" s="31">
        <f t="shared" si="92"/>
        <v>0.72382907407555352</v>
      </c>
      <c r="BF230" s="21">
        <f t="shared" si="91"/>
        <v>0.35905466434633854</v>
      </c>
      <c r="BG230" s="21">
        <f t="shared" si="91"/>
        <v>0.39554898889773643</v>
      </c>
      <c r="BH230" s="21">
        <f t="shared" si="76"/>
        <v>0.24539634675592495</v>
      </c>
      <c r="BI230" s="3">
        <v>1</v>
      </c>
    </row>
    <row r="231" spans="1:61" s="3" customFormat="1" x14ac:dyDescent="0.15">
      <c r="A231" s="3">
        <v>176</v>
      </c>
      <c r="C231" s="29">
        <v>0.87480000000000002</v>
      </c>
      <c r="D231" s="29">
        <v>-0.17730000000000001</v>
      </c>
      <c r="E231" s="29">
        <v>-0.69750000000000001</v>
      </c>
      <c r="F231" s="29" t="str">
        <f t="shared" si="77"/>
        <v/>
      </c>
      <c r="G231" s="29" t="str">
        <f t="shared" si="77"/>
        <v/>
      </c>
      <c r="H231" s="29" t="str">
        <f t="shared" si="78"/>
        <v/>
      </c>
      <c r="I231" s="29" t="str">
        <f t="shared" si="78"/>
        <v/>
      </c>
      <c r="J231" s="29" t="str">
        <f t="shared" si="79"/>
        <v/>
      </c>
      <c r="K231" s="29" t="str">
        <f t="shared" si="79"/>
        <v/>
      </c>
      <c r="L231" s="29">
        <v>0.76190000000000002</v>
      </c>
      <c r="M231" s="29">
        <v>-0.38090000000000002</v>
      </c>
      <c r="N231" s="29">
        <v>-0.38100000000000001</v>
      </c>
      <c r="O231" s="29" t="str">
        <f t="shared" si="80"/>
        <v/>
      </c>
      <c r="P231" s="29" t="str">
        <f t="shared" si="80"/>
        <v/>
      </c>
      <c r="Q231" s="29" t="str">
        <f t="shared" si="81"/>
        <v/>
      </c>
      <c r="R231" s="29" t="str">
        <f t="shared" si="81"/>
        <v/>
      </c>
      <c r="S231" s="29" t="str">
        <f t="shared" si="82"/>
        <v/>
      </c>
      <c r="T231" s="29" t="str">
        <f t="shared" si="82"/>
        <v/>
      </c>
      <c r="U231" s="29">
        <v>0.01</v>
      </c>
      <c r="V231" s="29">
        <v>-0.01</v>
      </c>
      <c r="W231" s="29">
        <v>1.9139999999999999</v>
      </c>
      <c r="X231" s="29">
        <v>-4.5999999999999999E-2</v>
      </c>
      <c r="Y231" s="29">
        <v>-1.8680000000000001</v>
      </c>
      <c r="Z231" s="29" t="str">
        <f t="shared" si="83"/>
        <v/>
      </c>
      <c r="AA231" s="29" t="str">
        <f t="shared" si="83"/>
        <v/>
      </c>
      <c r="AB231" s="29" t="str">
        <f t="shared" si="84"/>
        <v/>
      </c>
      <c r="AC231" s="29" t="str">
        <f t="shared" si="84"/>
        <v/>
      </c>
      <c r="AD231" s="29" t="str">
        <f t="shared" si="85"/>
        <v/>
      </c>
      <c r="AE231" s="29" t="str">
        <f t="shared" si="85"/>
        <v/>
      </c>
      <c r="AF231" s="29">
        <v>8.9100000000000013E-2</v>
      </c>
      <c r="AG231" s="29">
        <v>0.19190000000000002</v>
      </c>
      <c r="AH231" s="29">
        <v>-0.28100000000000003</v>
      </c>
      <c r="AI231" s="30"/>
      <c r="AJ231" s="30"/>
      <c r="AK231" s="29">
        <f t="shared" si="86"/>
        <v>8.9100000000000013E-2</v>
      </c>
      <c r="AL231" s="29">
        <f t="shared" si="63"/>
        <v>-0.17730000000000001</v>
      </c>
      <c r="AM231" s="29">
        <f t="shared" si="64"/>
        <v>-0.38090000000000002</v>
      </c>
      <c r="AN231" s="29">
        <f t="shared" si="65"/>
        <v>-0.01</v>
      </c>
      <c r="AO231" s="29">
        <f t="shared" si="66"/>
        <v>-4.5999999999999999E-2</v>
      </c>
      <c r="AP231" s="29">
        <f t="shared" si="87"/>
        <v>0.19190000000000002</v>
      </c>
      <c r="AQ231" s="29">
        <f t="shared" si="67"/>
        <v>-0.17730000000000001</v>
      </c>
      <c r="AR231" s="29">
        <f t="shared" si="68"/>
        <v>-0.38090000000000002</v>
      </c>
      <c r="AS231" s="29">
        <f t="shared" si="69"/>
        <v>-0.01</v>
      </c>
      <c r="AT231" s="29">
        <f t="shared" si="70"/>
        <v>-4.5999999999999999E-2</v>
      </c>
      <c r="AU231" s="29">
        <f t="shared" si="88"/>
        <v>-0.28100000000000003</v>
      </c>
      <c r="AV231" s="29">
        <f t="shared" si="71"/>
        <v>-0.17730000000000001</v>
      </c>
      <c r="AW231" s="29">
        <f t="shared" si="72"/>
        <v>-0.38090000000000002</v>
      </c>
      <c r="AX231" s="29">
        <f t="shared" si="73"/>
        <v>-0.01</v>
      </c>
      <c r="AY231" s="29">
        <f t="shared" si="74"/>
        <v>-4.5999999999999999E-2</v>
      </c>
      <c r="AZ231" s="29">
        <f t="shared" si="75"/>
        <v>-0.52510000000000001</v>
      </c>
      <c r="BA231" s="29">
        <f t="shared" si="89"/>
        <v>-0.42230000000000001</v>
      </c>
      <c r="BB231" s="29">
        <f t="shared" si="90"/>
        <v>-0.89520000000000011</v>
      </c>
      <c r="BC231" s="31">
        <f t="shared" si="92"/>
        <v>0.59149621178805667</v>
      </c>
      <c r="BD231" s="31">
        <f t="shared" si="92"/>
        <v>0.65553734868670488</v>
      </c>
      <c r="BE231" s="31">
        <f t="shared" si="92"/>
        <v>0.40852588529272743</v>
      </c>
      <c r="BF231" s="21">
        <f t="shared" si="91"/>
        <v>0.35727875148200988</v>
      </c>
      <c r="BG231" s="21">
        <f t="shared" si="91"/>
        <v>0.39596122649815757</v>
      </c>
      <c r="BH231" s="21">
        <f t="shared" si="76"/>
        <v>0.2467600220198326</v>
      </c>
      <c r="BI231" s="3">
        <v>3</v>
      </c>
    </row>
    <row r="232" spans="1:61" s="3" customFormat="1" x14ac:dyDescent="0.15">
      <c r="A232" s="3">
        <v>177</v>
      </c>
      <c r="C232" s="29">
        <v>-0.44730000000000003</v>
      </c>
      <c r="D232" s="29">
        <v>0.73709999999999998</v>
      </c>
      <c r="E232" s="29">
        <v>-0.2898</v>
      </c>
      <c r="F232" s="29" t="str">
        <f t="shared" si="77"/>
        <v/>
      </c>
      <c r="G232" s="29" t="str">
        <f t="shared" si="77"/>
        <v/>
      </c>
      <c r="H232" s="29" t="str">
        <f t="shared" si="78"/>
        <v/>
      </c>
      <c r="I232" s="29" t="str">
        <f t="shared" si="78"/>
        <v/>
      </c>
      <c r="J232" s="29" t="str">
        <f t="shared" si="79"/>
        <v/>
      </c>
      <c r="K232" s="29" t="str">
        <f t="shared" si="79"/>
        <v/>
      </c>
      <c r="L232" s="29">
        <v>1.1656999999999997</v>
      </c>
      <c r="M232" s="29">
        <v>1.1656999999999997</v>
      </c>
      <c r="N232" s="29">
        <v>-2.3313999999999995</v>
      </c>
      <c r="O232" s="29" t="str">
        <f t="shared" si="80"/>
        <v/>
      </c>
      <c r="P232" s="29" t="str">
        <f t="shared" si="80"/>
        <v/>
      </c>
      <c r="Q232" s="29" t="str">
        <f t="shared" si="81"/>
        <v/>
      </c>
      <c r="R232" s="29" t="str">
        <f t="shared" si="81"/>
        <v/>
      </c>
      <c r="S232" s="29" t="str">
        <f t="shared" si="82"/>
        <v/>
      </c>
      <c r="T232" s="29" t="str">
        <f t="shared" si="82"/>
        <v/>
      </c>
      <c r="U232" s="29">
        <v>0.01</v>
      </c>
      <c r="V232" s="29">
        <v>-0.01</v>
      </c>
      <c r="W232" s="29">
        <v>-0.46400000000000002</v>
      </c>
      <c r="X232" s="29">
        <v>0.311</v>
      </c>
      <c r="Y232" s="29">
        <v>0.153</v>
      </c>
      <c r="Z232" s="29" t="str">
        <f t="shared" si="83"/>
        <v/>
      </c>
      <c r="AA232" s="29" t="str">
        <f t="shared" si="83"/>
        <v/>
      </c>
      <c r="AB232" s="29" t="str">
        <f t="shared" si="84"/>
        <v/>
      </c>
      <c r="AC232" s="29" t="str">
        <f t="shared" si="84"/>
        <v/>
      </c>
      <c r="AD232" s="29" t="str">
        <f t="shared" si="85"/>
        <v/>
      </c>
      <c r="AE232" s="29" t="str">
        <f t="shared" si="85"/>
        <v/>
      </c>
      <c r="AF232" s="29">
        <v>1.6356999999999999</v>
      </c>
      <c r="AG232" s="29">
        <v>5.1300000000000012E-2</v>
      </c>
      <c r="AH232" s="29">
        <v>-1.6869999999999998</v>
      </c>
      <c r="AI232" s="30"/>
      <c r="AJ232" s="30"/>
      <c r="AK232" s="29">
        <f t="shared" si="86"/>
        <v>1.6356999999999999</v>
      </c>
      <c r="AL232" s="29">
        <f t="shared" si="63"/>
        <v>0.73709999999999998</v>
      </c>
      <c r="AM232" s="29">
        <f t="shared" si="64"/>
        <v>1.1656999999999997</v>
      </c>
      <c r="AN232" s="29">
        <f t="shared" si="65"/>
        <v>-0.01</v>
      </c>
      <c r="AO232" s="29">
        <f t="shared" si="66"/>
        <v>0.311</v>
      </c>
      <c r="AP232" s="29">
        <f t="shared" si="87"/>
        <v>5.1300000000000012E-2</v>
      </c>
      <c r="AQ232" s="29">
        <f t="shared" si="67"/>
        <v>0.73709999999999998</v>
      </c>
      <c r="AR232" s="29">
        <f t="shared" si="68"/>
        <v>1.1656999999999997</v>
      </c>
      <c r="AS232" s="29">
        <f t="shared" si="69"/>
        <v>-0.01</v>
      </c>
      <c r="AT232" s="29">
        <f t="shared" si="70"/>
        <v>0.311</v>
      </c>
      <c r="AU232" s="29">
        <f t="shared" si="88"/>
        <v>-1.6869999999999998</v>
      </c>
      <c r="AV232" s="29">
        <f t="shared" si="71"/>
        <v>0.73709999999999998</v>
      </c>
      <c r="AW232" s="29">
        <f t="shared" si="72"/>
        <v>1.1656999999999997</v>
      </c>
      <c r="AX232" s="29">
        <f t="shared" si="73"/>
        <v>-0.01</v>
      </c>
      <c r="AY232" s="29">
        <f t="shared" si="74"/>
        <v>0.311</v>
      </c>
      <c r="AZ232" s="29">
        <f t="shared" si="75"/>
        <v>3.8394999999999997</v>
      </c>
      <c r="BA232" s="29">
        <f t="shared" si="89"/>
        <v>2.2550999999999997</v>
      </c>
      <c r="BB232" s="29">
        <f t="shared" si="90"/>
        <v>0.51679999999999993</v>
      </c>
      <c r="BC232" s="31">
        <f t="shared" si="92"/>
        <v>46.502217517284443</v>
      </c>
      <c r="BD232" s="31">
        <f t="shared" si="92"/>
        <v>9.5362468871558264</v>
      </c>
      <c r="BE232" s="31">
        <f t="shared" si="92"/>
        <v>1.6766537640226469</v>
      </c>
      <c r="BF232" s="21">
        <f t="shared" si="91"/>
        <v>0.80571987016556956</v>
      </c>
      <c r="BG232" s="21">
        <f t="shared" si="91"/>
        <v>0.16522961729577965</v>
      </c>
      <c r="BH232" s="21">
        <f t="shared" si="76"/>
        <v>2.905051253865084E-2</v>
      </c>
      <c r="BI232" s="3">
        <v>3</v>
      </c>
    </row>
    <row r="233" spans="1:61" s="3" customFormat="1" x14ac:dyDescent="0.15">
      <c r="A233" s="3">
        <v>178</v>
      </c>
      <c r="C233" s="29">
        <v>0.90989999999999993</v>
      </c>
      <c r="D233" s="29">
        <v>-9.1799999999999993E-2</v>
      </c>
      <c r="E233" s="29">
        <v>-0.81810000000000005</v>
      </c>
      <c r="F233" s="29" t="str">
        <f t="shared" si="77"/>
        <v/>
      </c>
      <c r="G233" s="29" t="str">
        <f t="shared" si="77"/>
        <v/>
      </c>
      <c r="H233" s="29" t="str">
        <f t="shared" si="78"/>
        <v/>
      </c>
      <c r="I233" s="29" t="str">
        <f t="shared" si="78"/>
        <v/>
      </c>
      <c r="J233" s="29" t="str">
        <f t="shared" si="79"/>
        <v/>
      </c>
      <c r="K233" s="29" t="str">
        <f t="shared" si="79"/>
        <v/>
      </c>
      <c r="L233" s="29">
        <v>0.74060000000000004</v>
      </c>
      <c r="M233" s="29">
        <v>-0.14660000000000006</v>
      </c>
      <c r="N233" s="29">
        <v>-0.59399999999999997</v>
      </c>
      <c r="O233" s="29" t="str">
        <f t="shared" si="80"/>
        <v/>
      </c>
      <c r="P233" s="29" t="str">
        <f t="shared" si="80"/>
        <v/>
      </c>
      <c r="Q233" s="29" t="str">
        <f t="shared" si="81"/>
        <v/>
      </c>
      <c r="R233" s="29" t="str">
        <f t="shared" si="81"/>
        <v/>
      </c>
      <c r="S233" s="29" t="str">
        <f t="shared" si="82"/>
        <v/>
      </c>
      <c r="T233" s="29" t="str">
        <f t="shared" si="82"/>
        <v/>
      </c>
      <c r="U233" s="29">
        <v>0.01</v>
      </c>
      <c r="V233" s="29">
        <v>-0.01</v>
      </c>
      <c r="W233" s="29">
        <v>2.9550000000000001</v>
      </c>
      <c r="X233" s="29">
        <v>-0.623</v>
      </c>
      <c r="Y233" s="29">
        <v>-2.3319999999999999</v>
      </c>
      <c r="Z233" s="29" t="str">
        <f t="shared" si="83"/>
        <v/>
      </c>
      <c r="AA233" s="29" t="str">
        <f t="shared" si="83"/>
        <v/>
      </c>
      <c r="AB233" s="29" t="str">
        <f t="shared" si="84"/>
        <v/>
      </c>
      <c r="AC233" s="29" t="str">
        <f t="shared" si="84"/>
        <v/>
      </c>
      <c r="AD233" s="29" t="str">
        <f t="shared" si="85"/>
        <v/>
      </c>
      <c r="AE233" s="29" t="str">
        <f t="shared" si="85"/>
        <v/>
      </c>
      <c r="AF233" s="29">
        <v>0.32340000000000002</v>
      </c>
      <c r="AG233" s="29">
        <v>0.1706</v>
      </c>
      <c r="AH233" s="29">
        <v>-0.49399999999999999</v>
      </c>
      <c r="AI233" s="30"/>
      <c r="AJ233" s="30"/>
      <c r="AK233" s="29">
        <f t="shared" si="86"/>
        <v>0.32340000000000002</v>
      </c>
      <c r="AL233" s="29">
        <f t="shared" si="63"/>
        <v>-9.1799999999999993E-2</v>
      </c>
      <c r="AM233" s="29">
        <f t="shared" si="64"/>
        <v>-0.14660000000000006</v>
      </c>
      <c r="AN233" s="29">
        <f t="shared" si="65"/>
        <v>-0.01</v>
      </c>
      <c r="AO233" s="29">
        <f t="shared" si="66"/>
        <v>-0.623</v>
      </c>
      <c r="AP233" s="29">
        <f t="shared" si="87"/>
        <v>0.1706</v>
      </c>
      <c r="AQ233" s="29">
        <f t="shared" si="67"/>
        <v>-9.1799999999999993E-2</v>
      </c>
      <c r="AR233" s="29">
        <f t="shared" si="68"/>
        <v>-0.14660000000000006</v>
      </c>
      <c r="AS233" s="29">
        <f t="shared" si="69"/>
        <v>-0.01</v>
      </c>
      <c r="AT233" s="29">
        <f t="shared" si="70"/>
        <v>-0.623</v>
      </c>
      <c r="AU233" s="29">
        <f t="shared" si="88"/>
        <v>-0.49399999999999999</v>
      </c>
      <c r="AV233" s="29">
        <f t="shared" si="71"/>
        <v>-9.1799999999999993E-2</v>
      </c>
      <c r="AW233" s="29">
        <f t="shared" si="72"/>
        <v>-0.14660000000000006</v>
      </c>
      <c r="AX233" s="29">
        <f t="shared" si="73"/>
        <v>-0.01</v>
      </c>
      <c r="AY233" s="29">
        <f t="shared" si="74"/>
        <v>-0.623</v>
      </c>
      <c r="AZ233" s="29">
        <f t="shared" si="75"/>
        <v>-0.54800000000000004</v>
      </c>
      <c r="BA233" s="29">
        <f t="shared" si="89"/>
        <v>-0.70080000000000009</v>
      </c>
      <c r="BB233" s="29">
        <f t="shared" si="90"/>
        <v>-1.3654000000000002</v>
      </c>
      <c r="BC233" s="31">
        <f t="shared" si="92"/>
        <v>0.57810486467051958</v>
      </c>
      <c r="BD233" s="31">
        <f t="shared" si="92"/>
        <v>0.49618819441330675</v>
      </c>
      <c r="BE233" s="31">
        <f t="shared" si="92"/>
        <v>0.25527854414541273</v>
      </c>
      <c r="BF233" s="21">
        <f t="shared" si="91"/>
        <v>0.43480536382277502</v>
      </c>
      <c r="BG233" s="21">
        <f t="shared" si="91"/>
        <v>0.37319403724340533</v>
      </c>
      <c r="BH233" s="21">
        <f t="shared" si="76"/>
        <v>0.19200059893381966</v>
      </c>
      <c r="BI233" s="3">
        <v>2</v>
      </c>
    </row>
    <row r="234" spans="1:61" s="3" customFormat="1" x14ac:dyDescent="0.15">
      <c r="A234" s="3">
        <v>179</v>
      </c>
      <c r="C234" s="29">
        <v>0.84150000000000003</v>
      </c>
      <c r="D234" s="29">
        <v>-0.23940000000000003</v>
      </c>
      <c r="E234" s="29">
        <v>-0.60210000000000008</v>
      </c>
      <c r="F234" s="29" t="str">
        <f t="shared" si="77"/>
        <v/>
      </c>
      <c r="G234" s="29" t="str">
        <f t="shared" si="77"/>
        <v/>
      </c>
      <c r="H234" s="29" t="str">
        <f t="shared" si="78"/>
        <v/>
      </c>
      <c r="I234" s="29" t="str">
        <f t="shared" si="78"/>
        <v/>
      </c>
      <c r="J234" s="29" t="str">
        <f t="shared" si="79"/>
        <v/>
      </c>
      <c r="K234" s="29" t="str">
        <f t="shared" si="79"/>
        <v/>
      </c>
      <c r="L234" s="29">
        <v>0.75419999999999998</v>
      </c>
      <c r="M234" s="29">
        <v>-0.29619999999999996</v>
      </c>
      <c r="N234" s="29">
        <v>-0.45800000000000002</v>
      </c>
      <c r="O234" s="29" t="str">
        <f t="shared" si="80"/>
        <v/>
      </c>
      <c r="P234" s="29" t="str">
        <f t="shared" si="80"/>
        <v/>
      </c>
      <c r="Q234" s="29" t="str">
        <f t="shared" si="81"/>
        <v/>
      </c>
      <c r="R234" s="29" t="str">
        <f t="shared" si="81"/>
        <v/>
      </c>
      <c r="S234" s="29" t="str">
        <f t="shared" si="82"/>
        <v/>
      </c>
      <c r="T234" s="29" t="str">
        <f t="shared" si="82"/>
        <v/>
      </c>
      <c r="U234" s="29">
        <v>0.01</v>
      </c>
      <c r="V234" s="29">
        <v>-0.01</v>
      </c>
      <c r="W234" s="29">
        <v>1.643</v>
      </c>
      <c r="X234" s="29">
        <v>5.0999999999999997E-2</v>
      </c>
      <c r="Y234" s="29">
        <v>-1.6930000000000001</v>
      </c>
      <c r="Z234" s="29" t="str">
        <f t="shared" si="83"/>
        <v/>
      </c>
      <c r="AA234" s="29" t="str">
        <f t="shared" si="83"/>
        <v/>
      </c>
      <c r="AB234" s="29" t="str">
        <f t="shared" si="84"/>
        <v/>
      </c>
      <c r="AC234" s="29" t="str">
        <f t="shared" si="84"/>
        <v/>
      </c>
      <c r="AD234" s="29" t="str">
        <f t="shared" si="85"/>
        <v/>
      </c>
      <c r="AE234" s="29" t="str">
        <f t="shared" si="85"/>
        <v/>
      </c>
      <c r="AF234" s="29">
        <v>0.17379999999999998</v>
      </c>
      <c r="AG234" s="29">
        <v>0.1842</v>
      </c>
      <c r="AH234" s="29">
        <v>-0.35799999999999998</v>
      </c>
      <c r="AI234" s="30"/>
      <c r="AJ234" s="30"/>
      <c r="AK234" s="29">
        <f t="shared" si="86"/>
        <v>0.17379999999999998</v>
      </c>
      <c r="AL234" s="29">
        <f t="shared" si="63"/>
        <v>-0.23940000000000003</v>
      </c>
      <c r="AM234" s="29">
        <f t="shared" si="64"/>
        <v>-0.29619999999999996</v>
      </c>
      <c r="AN234" s="29">
        <f t="shared" si="65"/>
        <v>-0.01</v>
      </c>
      <c r="AO234" s="29">
        <f t="shared" si="66"/>
        <v>5.0999999999999997E-2</v>
      </c>
      <c r="AP234" s="29">
        <f t="shared" si="87"/>
        <v>0.1842</v>
      </c>
      <c r="AQ234" s="29">
        <f t="shared" si="67"/>
        <v>-0.23940000000000003</v>
      </c>
      <c r="AR234" s="29">
        <f t="shared" si="68"/>
        <v>-0.29619999999999996</v>
      </c>
      <c r="AS234" s="29">
        <f t="shared" si="69"/>
        <v>-0.01</v>
      </c>
      <c r="AT234" s="29">
        <f t="shared" si="70"/>
        <v>5.0999999999999997E-2</v>
      </c>
      <c r="AU234" s="29">
        <f t="shared" si="88"/>
        <v>-0.35799999999999998</v>
      </c>
      <c r="AV234" s="29">
        <f t="shared" si="71"/>
        <v>-0.23940000000000003</v>
      </c>
      <c r="AW234" s="29">
        <f t="shared" si="72"/>
        <v>-0.29619999999999996</v>
      </c>
      <c r="AX234" s="29">
        <f t="shared" si="73"/>
        <v>-0.01</v>
      </c>
      <c r="AY234" s="29">
        <f t="shared" si="74"/>
        <v>5.0999999999999997E-2</v>
      </c>
      <c r="AZ234" s="29">
        <f t="shared" si="75"/>
        <v>-0.32080000000000003</v>
      </c>
      <c r="BA234" s="29">
        <f t="shared" si="89"/>
        <v>-0.31040000000000001</v>
      </c>
      <c r="BB234" s="29">
        <f t="shared" si="90"/>
        <v>-0.85259999999999991</v>
      </c>
      <c r="BC234" s="31">
        <f t="shared" si="92"/>
        <v>0.7255683501497715</v>
      </c>
      <c r="BD234" s="31">
        <f t="shared" si="92"/>
        <v>0.73315363610973339</v>
      </c>
      <c r="BE234" s="31">
        <f t="shared" si="92"/>
        <v>0.42630509653690263</v>
      </c>
      <c r="BF234" s="21">
        <f t="shared" si="91"/>
        <v>0.38491136640509294</v>
      </c>
      <c r="BG234" s="21">
        <f t="shared" si="91"/>
        <v>0.38893533297257021</v>
      </c>
      <c r="BH234" s="21">
        <f t="shared" si="76"/>
        <v>0.22615330062233685</v>
      </c>
      <c r="BI234" s="3">
        <v>2</v>
      </c>
    </row>
    <row r="235" spans="1:61" s="3" customFormat="1" x14ac:dyDescent="0.15">
      <c r="A235" s="3">
        <v>180</v>
      </c>
      <c r="C235" s="29">
        <v>0.3024</v>
      </c>
      <c r="D235" s="29">
        <v>0.59940000000000004</v>
      </c>
      <c r="E235" s="29">
        <v>-0.90180000000000005</v>
      </c>
      <c r="F235" s="29" t="str">
        <f t="shared" si="77"/>
        <v/>
      </c>
      <c r="G235" s="29" t="str">
        <f t="shared" si="77"/>
        <v/>
      </c>
      <c r="H235" s="29" t="str">
        <f t="shared" si="78"/>
        <v/>
      </c>
      <c r="I235" s="29" t="str">
        <f t="shared" si="78"/>
        <v/>
      </c>
      <c r="J235" s="29" t="str">
        <f t="shared" si="79"/>
        <v/>
      </c>
      <c r="K235" s="29" t="str">
        <f t="shared" si="79"/>
        <v/>
      </c>
      <c r="L235" s="29">
        <v>0.76930000000000009</v>
      </c>
      <c r="M235" s="29">
        <v>-0.307</v>
      </c>
      <c r="N235" s="29">
        <v>-0.4623000000000001</v>
      </c>
      <c r="O235" s="29" t="str">
        <f t="shared" si="80"/>
        <v/>
      </c>
      <c r="P235" s="29" t="str">
        <f t="shared" si="80"/>
        <v/>
      </c>
      <c r="Q235" s="29" t="str">
        <f t="shared" si="81"/>
        <v/>
      </c>
      <c r="R235" s="29" t="str">
        <f t="shared" si="81"/>
        <v/>
      </c>
      <c r="S235" s="29" t="str">
        <f t="shared" si="82"/>
        <v/>
      </c>
      <c r="T235" s="29" t="str">
        <f t="shared" si="82"/>
        <v/>
      </c>
      <c r="U235" s="29">
        <v>0.01</v>
      </c>
      <c r="V235" s="29">
        <v>-0.01</v>
      </c>
      <c r="W235" s="29">
        <v>1.534</v>
      </c>
      <c r="X235" s="29">
        <v>-0.45400000000000001</v>
      </c>
      <c r="Y235" s="29">
        <v>-1.079</v>
      </c>
      <c r="Z235" s="29" t="str">
        <f t="shared" si="83"/>
        <v/>
      </c>
      <c r="AA235" s="29" t="str">
        <f t="shared" si="83"/>
        <v/>
      </c>
      <c r="AB235" s="29" t="str">
        <f t="shared" si="84"/>
        <v/>
      </c>
      <c r="AC235" s="29" t="str">
        <f t="shared" si="84"/>
        <v/>
      </c>
      <c r="AD235" s="29" t="str">
        <f t="shared" si="85"/>
        <v/>
      </c>
      <c r="AE235" s="29" t="str">
        <f t="shared" si="85"/>
        <v/>
      </c>
      <c r="AF235" s="29">
        <v>7.6999999999999846E-3</v>
      </c>
      <c r="AG235" s="29">
        <v>0.1993</v>
      </c>
      <c r="AH235" s="29">
        <v>-0.20699999999999999</v>
      </c>
      <c r="AI235" s="30"/>
      <c r="AJ235" s="30"/>
      <c r="AK235" s="29">
        <f t="shared" si="86"/>
        <v>7.6999999999999846E-3</v>
      </c>
      <c r="AL235" s="29">
        <f t="shared" si="63"/>
        <v>0.59940000000000004</v>
      </c>
      <c r="AM235" s="29">
        <f t="shared" si="64"/>
        <v>-0.307</v>
      </c>
      <c r="AN235" s="29">
        <f t="shared" si="65"/>
        <v>-0.01</v>
      </c>
      <c r="AO235" s="29">
        <f t="shared" si="66"/>
        <v>-0.45400000000000001</v>
      </c>
      <c r="AP235" s="29">
        <f t="shared" si="87"/>
        <v>0.1993</v>
      </c>
      <c r="AQ235" s="29">
        <f t="shared" si="67"/>
        <v>0.59940000000000004</v>
      </c>
      <c r="AR235" s="29">
        <f t="shared" si="68"/>
        <v>-0.307</v>
      </c>
      <c r="AS235" s="29">
        <f t="shared" si="69"/>
        <v>-0.01</v>
      </c>
      <c r="AT235" s="29">
        <f t="shared" si="70"/>
        <v>-0.45400000000000001</v>
      </c>
      <c r="AU235" s="29">
        <f t="shared" si="88"/>
        <v>-0.20699999999999999</v>
      </c>
      <c r="AV235" s="29">
        <f t="shared" si="71"/>
        <v>0.59940000000000004</v>
      </c>
      <c r="AW235" s="29">
        <f t="shared" si="72"/>
        <v>-0.307</v>
      </c>
      <c r="AX235" s="29">
        <f t="shared" si="73"/>
        <v>-0.01</v>
      </c>
      <c r="AY235" s="29">
        <f t="shared" si="74"/>
        <v>-0.45400000000000001</v>
      </c>
      <c r="AZ235" s="29">
        <f t="shared" si="75"/>
        <v>-0.16390000000000005</v>
      </c>
      <c r="BA235" s="29">
        <f t="shared" si="89"/>
        <v>2.7700000000000058E-2</v>
      </c>
      <c r="BB235" s="29">
        <f t="shared" si="90"/>
        <v>-0.37859999999999994</v>
      </c>
      <c r="BC235" s="31">
        <f t="shared" si="92"/>
        <v>0.8488269003262463</v>
      </c>
      <c r="BD235" s="31">
        <f t="shared" si="92"/>
        <v>1.028087211989277</v>
      </c>
      <c r="BE235" s="31">
        <f t="shared" si="92"/>
        <v>0.68481948568229634</v>
      </c>
      <c r="BF235" s="21">
        <f t="shared" si="91"/>
        <v>0.33134862305341434</v>
      </c>
      <c r="BG235" s="21">
        <f t="shared" si="91"/>
        <v>0.40132479536232873</v>
      </c>
      <c r="BH235" s="21">
        <f t="shared" si="76"/>
        <v>0.26732658158425698</v>
      </c>
      <c r="BI235" s="3">
        <v>1</v>
      </c>
    </row>
    <row r="236" spans="1:61" s="3" customFormat="1" x14ac:dyDescent="0.15">
      <c r="A236" s="3">
        <v>181</v>
      </c>
      <c r="C236" s="29">
        <v>0.30959999999999999</v>
      </c>
      <c r="D236" s="29">
        <v>-0.71190000000000009</v>
      </c>
      <c r="E236" s="29">
        <v>0.40229999999999999</v>
      </c>
      <c r="F236" s="29" t="str">
        <f t="shared" si="77"/>
        <v/>
      </c>
      <c r="G236" s="29" t="str">
        <f t="shared" si="77"/>
        <v/>
      </c>
      <c r="H236" s="29" t="str">
        <f t="shared" si="78"/>
        <v/>
      </c>
      <c r="I236" s="29" t="str">
        <f t="shared" si="78"/>
        <v/>
      </c>
      <c r="J236" s="29" t="str">
        <f t="shared" si="79"/>
        <v/>
      </c>
      <c r="K236" s="29" t="str">
        <f t="shared" si="79"/>
        <v/>
      </c>
      <c r="L236" s="29">
        <v>0.84530000000000005</v>
      </c>
      <c r="M236" s="29">
        <v>0.45300000000000001</v>
      </c>
      <c r="N236" s="29">
        <v>-1.2983</v>
      </c>
      <c r="O236" s="29" t="str">
        <f t="shared" si="80"/>
        <v/>
      </c>
      <c r="P236" s="29" t="str">
        <f t="shared" si="80"/>
        <v/>
      </c>
      <c r="Q236" s="29" t="str">
        <f t="shared" si="81"/>
        <v/>
      </c>
      <c r="R236" s="29" t="str">
        <f t="shared" si="81"/>
        <v/>
      </c>
      <c r="S236" s="29" t="str">
        <f t="shared" si="82"/>
        <v/>
      </c>
      <c r="T236" s="29" t="str">
        <f t="shared" si="82"/>
        <v/>
      </c>
      <c r="U236" s="29">
        <v>0.01</v>
      </c>
      <c r="V236" s="29">
        <v>-0.01</v>
      </c>
      <c r="W236" s="29">
        <v>0.59</v>
      </c>
      <c r="X236" s="29">
        <v>0.42799999999999999</v>
      </c>
      <c r="Y236" s="29">
        <v>-1.018</v>
      </c>
      <c r="Z236" s="29" t="str">
        <f t="shared" si="83"/>
        <v/>
      </c>
      <c r="AA236" s="29" t="str">
        <f t="shared" si="83"/>
        <v/>
      </c>
      <c r="AB236" s="29" t="str">
        <f t="shared" si="84"/>
        <v/>
      </c>
      <c r="AC236" s="29" t="str">
        <f t="shared" si="84"/>
        <v/>
      </c>
      <c r="AD236" s="29" t="str">
        <f t="shared" si="85"/>
        <v/>
      </c>
      <c r="AE236" s="29" t="str">
        <f t="shared" si="85"/>
        <v/>
      </c>
      <c r="AF236" s="29">
        <v>-0.82830000000000004</v>
      </c>
      <c r="AG236" s="29">
        <v>0.27529999999999999</v>
      </c>
      <c r="AH236" s="29">
        <v>0.55300000000000005</v>
      </c>
      <c r="AI236" s="30"/>
      <c r="AJ236" s="30"/>
      <c r="AK236" s="29">
        <f t="shared" si="86"/>
        <v>-0.82830000000000004</v>
      </c>
      <c r="AL236" s="29">
        <f t="shared" si="63"/>
        <v>-0.71190000000000009</v>
      </c>
      <c r="AM236" s="29">
        <f t="shared" si="64"/>
        <v>0.45300000000000001</v>
      </c>
      <c r="AN236" s="29">
        <f t="shared" si="65"/>
        <v>-0.01</v>
      </c>
      <c r="AO236" s="29">
        <f t="shared" si="66"/>
        <v>0.42799999999999999</v>
      </c>
      <c r="AP236" s="29">
        <f t="shared" si="87"/>
        <v>0.27529999999999999</v>
      </c>
      <c r="AQ236" s="29">
        <f t="shared" si="67"/>
        <v>-0.71190000000000009</v>
      </c>
      <c r="AR236" s="29">
        <f t="shared" si="68"/>
        <v>0.45300000000000001</v>
      </c>
      <c r="AS236" s="29">
        <f t="shared" si="69"/>
        <v>-0.01</v>
      </c>
      <c r="AT236" s="29">
        <f t="shared" si="70"/>
        <v>0.42799999999999999</v>
      </c>
      <c r="AU236" s="29">
        <f t="shared" si="88"/>
        <v>0.55300000000000005</v>
      </c>
      <c r="AV236" s="29">
        <f t="shared" si="71"/>
        <v>-0.71190000000000009</v>
      </c>
      <c r="AW236" s="29">
        <f t="shared" si="72"/>
        <v>0.45300000000000001</v>
      </c>
      <c r="AX236" s="29">
        <f t="shared" si="73"/>
        <v>-0.01</v>
      </c>
      <c r="AY236" s="29">
        <f t="shared" si="74"/>
        <v>0.42799999999999999</v>
      </c>
      <c r="AZ236" s="29">
        <f t="shared" si="75"/>
        <v>-0.66920000000000002</v>
      </c>
      <c r="BA236" s="29">
        <f t="shared" si="89"/>
        <v>0.4343999999999999</v>
      </c>
      <c r="BB236" s="29">
        <f t="shared" si="90"/>
        <v>0.71209999999999996</v>
      </c>
      <c r="BC236" s="31">
        <f t="shared" si="92"/>
        <v>0.51211810843919114</v>
      </c>
      <c r="BD236" s="31">
        <f t="shared" si="92"/>
        <v>1.5440363591537076</v>
      </c>
      <c r="BE236" s="31">
        <f t="shared" si="92"/>
        <v>2.0382671283817486</v>
      </c>
      <c r="BF236" s="21">
        <f t="shared" si="91"/>
        <v>0.12507703382149757</v>
      </c>
      <c r="BG236" s="21">
        <f t="shared" si="91"/>
        <v>0.37710732101249594</v>
      </c>
      <c r="BH236" s="21">
        <f t="shared" si="76"/>
        <v>0.49781564516600629</v>
      </c>
      <c r="BI236" s="3">
        <v>2</v>
      </c>
    </row>
    <row r="237" spans="1:61" s="3" customFormat="1" x14ac:dyDescent="0.15">
      <c r="A237" s="3">
        <v>182</v>
      </c>
      <c r="C237" s="29">
        <v>-0.34740000000000004</v>
      </c>
      <c r="D237" s="29">
        <v>5.4899999999999997E-2</v>
      </c>
      <c r="E237" s="29">
        <v>0.29339999999999999</v>
      </c>
      <c r="F237" s="29" t="str">
        <f t="shared" si="77"/>
        <v/>
      </c>
      <c r="G237" s="29" t="str">
        <f t="shared" si="77"/>
        <v/>
      </c>
      <c r="H237" s="29" t="str">
        <f t="shared" si="78"/>
        <v/>
      </c>
      <c r="I237" s="29" t="str">
        <f t="shared" si="78"/>
        <v/>
      </c>
      <c r="J237" s="29" t="str">
        <f t="shared" si="79"/>
        <v/>
      </c>
      <c r="K237" s="29" t="str">
        <f t="shared" si="79"/>
        <v/>
      </c>
      <c r="L237" s="29">
        <v>0.86869999999999981</v>
      </c>
      <c r="M237" s="29">
        <v>0.86869999999999981</v>
      </c>
      <c r="N237" s="29">
        <v>-1.7373999999999996</v>
      </c>
      <c r="O237" s="29" t="str">
        <f t="shared" si="80"/>
        <v/>
      </c>
      <c r="P237" s="29" t="str">
        <f t="shared" si="80"/>
        <v/>
      </c>
      <c r="Q237" s="29" t="str">
        <f t="shared" si="81"/>
        <v/>
      </c>
      <c r="R237" s="29" t="str">
        <f t="shared" si="81"/>
        <v/>
      </c>
      <c r="S237" s="29" t="str">
        <f t="shared" si="82"/>
        <v/>
      </c>
      <c r="T237" s="29" t="str">
        <f t="shared" si="82"/>
        <v/>
      </c>
      <c r="U237" s="29">
        <v>0.01</v>
      </c>
      <c r="V237" s="29">
        <v>-0.01</v>
      </c>
      <c r="W237" s="29">
        <v>0.93899999999999995</v>
      </c>
      <c r="X237" s="29">
        <v>0.63</v>
      </c>
      <c r="Y237" s="29">
        <v>-1.569</v>
      </c>
      <c r="Z237" s="29" t="str">
        <f t="shared" si="83"/>
        <v/>
      </c>
      <c r="AA237" s="29" t="str">
        <f t="shared" si="83"/>
        <v/>
      </c>
      <c r="AB237" s="29" t="str">
        <f t="shared" si="84"/>
        <v/>
      </c>
      <c r="AC237" s="29" t="str">
        <f t="shared" si="84"/>
        <v/>
      </c>
      <c r="AD237" s="29" t="str">
        <f t="shared" si="85"/>
        <v/>
      </c>
      <c r="AE237" s="29" t="str">
        <f t="shared" si="85"/>
        <v/>
      </c>
      <c r="AF237" s="29">
        <v>1.3386999999999998</v>
      </c>
      <c r="AG237" s="29">
        <v>7.8300000000000008E-2</v>
      </c>
      <c r="AH237" s="29">
        <v>-1.4169999999999998</v>
      </c>
      <c r="AI237" s="30"/>
      <c r="AJ237" s="30"/>
      <c r="AK237" s="29">
        <f t="shared" si="86"/>
        <v>1.3386999999999998</v>
      </c>
      <c r="AL237" s="29">
        <f t="shared" si="63"/>
        <v>5.4899999999999997E-2</v>
      </c>
      <c r="AM237" s="29">
        <f t="shared" si="64"/>
        <v>0.86869999999999981</v>
      </c>
      <c r="AN237" s="29">
        <f t="shared" si="65"/>
        <v>-0.01</v>
      </c>
      <c r="AO237" s="29">
        <f t="shared" si="66"/>
        <v>0.63</v>
      </c>
      <c r="AP237" s="29">
        <f t="shared" si="87"/>
        <v>7.8300000000000008E-2</v>
      </c>
      <c r="AQ237" s="29">
        <f t="shared" si="67"/>
        <v>5.4899999999999997E-2</v>
      </c>
      <c r="AR237" s="29">
        <f t="shared" si="68"/>
        <v>0.86869999999999981</v>
      </c>
      <c r="AS237" s="29">
        <f t="shared" si="69"/>
        <v>-0.01</v>
      </c>
      <c r="AT237" s="29">
        <f t="shared" si="70"/>
        <v>0.63</v>
      </c>
      <c r="AU237" s="29">
        <f t="shared" si="88"/>
        <v>-1.4169999999999998</v>
      </c>
      <c r="AV237" s="29">
        <f t="shared" si="71"/>
        <v>5.4899999999999997E-2</v>
      </c>
      <c r="AW237" s="29">
        <f t="shared" si="72"/>
        <v>0.86869999999999981</v>
      </c>
      <c r="AX237" s="29">
        <f t="shared" si="73"/>
        <v>-0.01</v>
      </c>
      <c r="AY237" s="29">
        <f t="shared" si="74"/>
        <v>0.63</v>
      </c>
      <c r="AZ237" s="29">
        <f t="shared" si="75"/>
        <v>2.8822999999999999</v>
      </c>
      <c r="BA237" s="29">
        <f t="shared" si="89"/>
        <v>1.6218999999999997</v>
      </c>
      <c r="BB237" s="29">
        <f t="shared" si="90"/>
        <v>0.12659999999999993</v>
      </c>
      <c r="BC237" s="31">
        <f t="shared" si="92"/>
        <v>17.85529316282302</v>
      </c>
      <c r="BD237" s="31">
        <f t="shared" si="92"/>
        <v>5.0627003147726279</v>
      </c>
      <c r="BE237" s="31">
        <f t="shared" si="92"/>
        <v>1.1349629417956253</v>
      </c>
      <c r="BF237" s="21">
        <f t="shared" si="91"/>
        <v>0.74233257864418889</v>
      </c>
      <c r="BG237" s="21">
        <f t="shared" si="91"/>
        <v>0.21048141552741206</v>
      </c>
      <c r="BH237" s="21">
        <f t="shared" si="76"/>
        <v>4.7186005828399068E-2</v>
      </c>
      <c r="BI237" s="3">
        <v>2</v>
      </c>
    </row>
    <row r="238" spans="1:61" s="3" customFormat="1" x14ac:dyDescent="0.15">
      <c r="A238" s="3">
        <v>183</v>
      </c>
      <c r="C238" s="29">
        <v>1.1520000000000001</v>
      </c>
      <c r="D238" s="29">
        <v>0.19170000000000001</v>
      </c>
      <c r="E238" s="29">
        <v>-1.3437000000000001</v>
      </c>
      <c r="F238" s="29" t="str">
        <f t="shared" si="77"/>
        <v/>
      </c>
      <c r="G238" s="29" t="str">
        <f t="shared" si="77"/>
        <v/>
      </c>
      <c r="H238" s="29" t="str">
        <f t="shared" si="78"/>
        <v/>
      </c>
      <c r="I238" s="29" t="str">
        <f t="shared" si="78"/>
        <v/>
      </c>
      <c r="J238" s="29" t="str">
        <f t="shared" si="79"/>
        <v/>
      </c>
      <c r="K238" s="29" t="str">
        <f t="shared" si="79"/>
        <v/>
      </c>
      <c r="L238" s="29">
        <v>0.77590000000000003</v>
      </c>
      <c r="M238" s="29">
        <v>-0.24099999999999999</v>
      </c>
      <c r="N238" s="29">
        <v>-0.53490000000000004</v>
      </c>
      <c r="O238" s="29" t="str">
        <f t="shared" si="80"/>
        <v/>
      </c>
      <c r="P238" s="29" t="str">
        <f t="shared" si="80"/>
        <v/>
      </c>
      <c r="Q238" s="29" t="str">
        <f t="shared" si="81"/>
        <v/>
      </c>
      <c r="R238" s="29" t="str">
        <f t="shared" si="81"/>
        <v/>
      </c>
      <c r="S238" s="29" t="str">
        <f t="shared" si="82"/>
        <v/>
      </c>
      <c r="T238" s="29" t="str">
        <f t="shared" si="82"/>
        <v/>
      </c>
      <c r="U238" s="29">
        <v>0.01</v>
      </c>
      <c r="V238" s="29">
        <v>-0.01</v>
      </c>
      <c r="W238" s="29">
        <v>1.042</v>
      </c>
      <c r="X238" s="29">
        <v>0.42499999999999999</v>
      </c>
      <c r="Y238" s="29">
        <v>-1.4670000000000001</v>
      </c>
      <c r="Z238" s="29" t="str">
        <f t="shared" si="83"/>
        <v/>
      </c>
      <c r="AA238" s="29" t="str">
        <f t="shared" si="83"/>
        <v/>
      </c>
      <c r="AB238" s="29" t="str">
        <f t="shared" si="84"/>
        <v/>
      </c>
      <c r="AC238" s="29" t="str">
        <f t="shared" si="84"/>
        <v/>
      </c>
      <c r="AD238" s="29" t="str">
        <f t="shared" si="85"/>
        <v/>
      </c>
      <c r="AE238" s="29" t="str">
        <f t="shared" si="85"/>
        <v/>
      </c>
      <c r="AF238" s="29">
        <v>-6.4900000000000013E-2</v>
      </c>
      <c r="AG238" s="29">
        <v>0.2059</v>
      </c>
      <c r="AH238" s="29">
        <v>-0.14099999999999999</v>
      </c>
      <c r="AI238" s="30"/>
      <c r="AJ238" s="30"/>
      <c r="AK238" s="29">
        <f t="shared" si="86"/>
        <v>-6.4900000000000013E-2</v>
      </c>
      <c r="AL238" s="29">
        <f t="shared" si="63"/>
        <v>0.19170000000000001</v>
      </c>
      <c r="AM238" s="29">
        <f t="shared" si="64"/>
        <v>-0.24099999999999999</v>
      </c>
      <c r="AN238" s="29">
        <f t="shared" si="65"/>
        <v>-0.01</v>
      </c>
      <c r="AO238" s="29">
        <f t="shared" si="66"/>
        <v>0.42499999999999999</v>
      </c>
      <c r="AP238" s="29">
        <f t="shared" si="87"/>
        <v>0.2059</v>
      </c>
      <c r="AQ238" s="29">
        <f t="shared" si="67"/>
        <v>0.19170000000000001</v>
      </c>
      <c r="AR238" s="29">
        <f t="shared" si="68"/>
        <v>-0.24099999999999999</v>
      </c>
      <c r="AS238" s="29">
        <f t="shared" si="69"/>
        <v>-0.01</v>
      </c>
      <c r="AT238" s="29">
        <f t="shared" si="70"/>
        <v>0.42499999999999999</v>
      </c>
      <c r="AU238" s="29">
        <f t="shared" si="88"/>
        <v>-0.14099999999999999</v>
      </c>
      <c r="AV238" s="29">
        <f t="shared" si="71"/>
        <v>0.19170000000000001</v>
      </c>
      <c r="AW238" s="29">
        <f t="shared" si="72"/>
        <v>-0.24099999999999999</v>
      </c>
      <c r="AX238" s="29">
        <f t="shared" si="73"/>
        <v>-0.01</v>
      </c>
      <c r="AY238" s="29">
        <f t="shared" si="74"/>
        <v>0.42499999999999999</v>
      </c>
      <c r="AZ238" s="29">
        <f t="shared" si="75"/>
        <v>0.30080000000000001</v>
      </c>
      <c r="BA238" s="29">
        <f t="shared" si="89"/>
        <v>0.5716</v>
      </c>
      <c r="BB238" s="29">
        <f t="shared" si="90"/>
        <v>0.22470000000000001</v>
      </c>
      <c r="BC238" s="31">
        <f t="shared" si="92"/>
        <v>1.3509391266920934</v>
      </c>
      <c r="BD238" s="31">
        <f t="shared" si="92"/>
        <v>1.7710985433054749</v>
      </c>
      <c r="BE238" s="31">
        <f t="shared" si="92"/>
        <v>1.2519470757258939</v>
      </c>
      <c r="BF238" s="21">
        <f t="shared" si="91"/>
        <v>0.30885775905207152</v>
      </c>
      <c r="BG238" s="21">
        <f t="shared" si="91"/>
        <v>0.40491648834329286</v>
      </c>
      <c r="BH238" s="21">
        <f t="shared" si="76"/>
        <v>0.28622575260463567</v>
      </c>
      <c r="BI238" s="3">
        <v>1</v>
      </c>
    </row>
    <row r="239" spans="1:61" s="3" customFormat="1" x14ac:dyDescent="0.15">
      <c r="A239" s="3">
        <v>184</v>
      </c>
      <c r="C239" s="29">
        <v>-1.1223000000000001</v>
      </c>
      <c r="D239" s="29">
        <v>4.5000000000000005E-3</v>
      </c>
      <c r="E239" s="29">
        <v>1.1178000000000001</v>
      </c>
      <c r="F239" s="29" t="str">
        <f t="shared" si="77"/>
        <v/>
      </c>
      <c r="G239" s="29" t="str">
        <f t="shared" si="77"/>
        <v/>
      </c>
      <c r="H239" s="29" t="str">
        <f t="shared" si="78"/>
        <v/>
      </c>
      <c r="I239" s="29" t="str">
        <f t="shared" si="78"/>
        <v/>
      </c>
      <c r="J239" s="29" t="str">
        <f t="shared" si="79"/>
        <v/>
      </c>
      <c r="K239" s="29" t="str">
        <f t="shared" si="79"/>
        <v/>
      </c>
      <c r="L239" s="29">
        <v>1.8069999999999999</v>
      </c>
      <c r="M239" s="29">
        <v>1.8069999999999999</v>
      </c>
      <c r="N239" s="29">
        <v>-3.6139999999999999</v>
      </c>
      <c r="O239" s="29" t="str">
        <f t="shared" si="80"/>
        <v/>
      </c>
      <c r="P239" s="29" t="str">
        <f t="shared" si="80"/>
        <v/>
      </c>
      <c r="Q239" s="29" t="str">
        <f t="shared" si="81"/>
        <v/>
      </c>
      <c r="R239" s="29" t="str">
        <f t="shared" si="81"/>
        <v/>
      </c>
      <c r="S239" s="29" t="str">
        <f t="shared" si="82"/>
        <v/>
      </c>
      <c r="T239" s="29" t="str">
        <f t="shared" si="82"/>
        <v/>
      </c>
      <c r="U239" s="29">
        <v>0.01</v>
      </c>
      <c r="V239" s="29">
        <v>-0.01</v>
      </c>
      <c r="W239" s="29">
        <v>1.4999999999999999E-2</v>
      </c>
      <c r="X239" s="29">
        <v>-0.51600000000000001</v>
      </c>
      <c r="Y239" s="29">
        <v>0.5</v>
      </c>
      <c r="Z239" s="29" t="str">
        <f t="shared" si="83"/>
        <v/>
      </c>
      <c r="AA239" s="29" t="str">
        <f t="shared" si="83"/>
        <v/>
      </c>
      <c r="AB239" s="29" t="str">
        <f t="shared" si="84"/>
        <v/>
      </c>
      <c r="AC239" s="29" t="str">
        <f t="shared" si="84"/>
        <v/>
      </c>
      <c r="AD239" s="29" t="str">
        <f t="shared" si="85"/>
        <v/>
      </c>
      <c r="AE239" s="29" t="str">
        <f t="shared" si="85"/>
        <v/>
      </c>
      <c r="AF239" s="29">
        <v>-2.3176999999999999</v>
      </c>
      <c r="AG239" s="29">
        <v>0.41070000000000001</v>
      </c>
      <c r="AH239" s="29">
        <v>1.907</v>
      </c>
      <c r="AI239" s="30"/>
      <c r="AJ239" s="30"/>
      <c r="AK239" s="29">
        <f t="shared" si="86"/>
        <v>-2.3176999999999999</v>
      </c>
      <c r="AL239" s="29">
        <f t="shared" si="63"/>
        <v>4.5000000000000005E-3</v>
      </c>
      <c r="AM239" s="29">
        <f t="shared" si="64"/>
        <v>1.8069999999999999</v>
      </c>
      <c r="AN239" s="29">
        <f t="shared" si="65"/>
        <v>-0.01</v>
      </c>
      <c r="AO239" s="29">
        <f t="shared" si="66"/>
        <v>-0.51600000000000001</v>
      </c>
      <c r="AP239" s="29">
        <f t="shared" si="87"/>
        <v>0.41070000000000001</v>
      </c>
      <c r="AQ239" s="29">
        <f t="shared" si="67"/>
        <v>4.5000000000000005E-3</v>
      </c>
      <c r="AR239" s="29">
        <f t="shared" si="68"/>
        <v>1.8069999999999999</v>
      </c>
      <c r="AS239" s="29">
        <f t="shared" si="69"/>
        <v>-0.01</v>
      </c>
      <c r="AT239" s="29">
        <f t="shared" si="70"/>
        <v>-0.51600000000000001</v>
      </c>
      <c r="AU239" s="29">
        <f t="shared" si="88"/>
        <v>1.907</v>
      </c>
      <c r="AV239" s="29">
        <f t="shared" si="71"/>
        <v>4.5000000000000005E-3</v>
      </c>
      <c r="AW239" s="29">
        <f t="shared" si="72"/>
        <v>1.8069999999999999</v>
      </c>
      <c r="AX239" s="29">
        <f t="shared" si="73"/>
        <v>-0.01</v>
      </c>
      <c r="AY239" s="29">
        <f t="shared" si="74"/>
        <v>-0.51600000000000001</v>
      </c>
      <c r="AZ239" s="29">
        <f t="shared" si="75"/>
        <v>-1.0321999999999998</v>
      </c>
      <c r="BA239" s="29">
        <f t="shared" si="89"/>
        <v>1.6962000000000002</v>
      </c>
      <c r="BB239" s="29">
        <f t="shared" si="90"/>
        <v>3.1924999999999999</v>
      </c>
      <c r="BC239" s="31">
        <f t="shared" si="92"/>
        <v>0.35622240857951987</v>
      </c>
      <c r="BD239" s="31">
        <f t="shared" si="92"/>
        <v>5.4531858635252535</v>
      </c>
      <c r="BE239" s="31">
        <f t="shared" si="92"/>
        <v>24.349224476328715</v>
      </c>
      <c r="BF239" s="21">
        <f t="shared" si="91"/>
        <v>1.1811623277186625E-2</v>
      </c>
      <c r="BG239" s="21">
        <f t="shared" si="91"/>
        <v>0.1808167468668985</v>
      </c>
      <c r="BH239" s="21">
        <f t="shared" si="76"/>
        <v>0.80737162985591482</v>
      </c>
      <c r="BI239" s="3">
        <v>3</v>
      </c>
    </row>
    <row r="240" spans="1:61" s="3" customFormat="1" x14ac:dyDescent="0.15">
      <c r="A240" s="3">
        <v>185</v>
      </c>
      <c r="C240" s="29">
        <v>-0.95309999999999995</v>
      </c>
      <c r="D240" s="29">
        <v>0.2646</v>
      </c>
      <c r="E240" s="29">
        <v>0.6885</v>
      </c>
      <c r="F240" s="29" t="str">
        <f t="shared" si="77"/>
        <v/>
      </c>
      <c r="G240" s="29" t="str">
        <f t="shared" si="77"/>
        <v/>
      </c>
      <c r="H240" s="29" t="str">
        <f t="shared" si="78"/>
        <v/>
      </c>
      <c r="I240" s="29" t="str">
        <f t="shared" si="78"/>
        <v/>
      </c>
      <c r="J240" s="29" t="str">
        <f t="shared" si="79"/>
        <v/>
      </c>
      <c r="K240" s="29" t="str">
        <f t="shared" si="79"/>
        <v/>
      </c>
      <c r="L240" s="29">
        <v>0.72770000000000001</v>
      </c>
      <c r="M240" s="29">
        <v>-4.7000000000000375E-3</v>
      </c>
      <c r="N240" s="29">
        <v>-0.72299999999999998</v>
      </c>
      <c r="O240" s="29" t="str">
        <f t="shared" si="80"/>
        <v/>
      </c>
      <c r="P240" s="29" t="str">
        <f t="shared" si="80"/>
        <v/>
      </c>
      <c r="Q240" s="29" t="str">
        <f t="shared" si="81"/>
        <v/>
      </c>
      <c r="R240" s="29" t="str">
        <f t="shared" si="81"/>
        <v/>
      </c>
      <c r="S240" s="29" t="str">
        <f t="shared" si="82"/>
        <v/>
      </c>
      <c r="T240" s="29" t="str">
        <f t="shared" si="82"/>
        <v/>
      </c>
      <c r="U240" s="29">
        <v>0.01</v>
      </c>
      <c r="V240" s="29">
        <v>-0.01</v>
      </c>
      <c r="W240" s="29">
        <v>-1.4510000000000001</v>
      </c>
      <c r="X240" s="29">
        <v>1.7050000000000001</v>
      </c>
      <c r="Y240" s="29">
        <v>-0.253</v>
      </c>
      <c r="Z240" s="29" t="str">
        <f t="shared" si="83"/>
        <v/>
      </c>
      <c r="AA240" s="29" t="str">
        <f t="shared" si="83"/>
        <v/>
      </c>
      <c r="AB240" s="29" t="str">
        <f t="shared" si="84"/>
        <v/>
      </c>
      <c r="AC240" s="29" t="str">
        <f t="shared" si="84"/>
        <v/>
      </c>
      <c r="AD240" s="29" t="str">
        <f t="shared" si="85"/>
        <v/>
      </c>
      <c r="AE240" s="29" t="str">
        <f t="shared" si="85"/>
        <v/>
      </c>
      <c r="AF240" s="29">
        <v>0.46529999999999999</v>
      </c>
      <c r="AG240" s="29">
        <v>0.15770000000000001</v>
      </c>
      <c r="AH240" s="29">
        <v>-0.623</v>
      </c>
      <c r="AI240" s="30"/>
      <c r="AJ240" s="30"/>
      <c r="AK240" s="29">
        <f t="shared" si="86"/>
        <v>0.46529999999999999</v>
      </c>
      <c r="AL240" s="29">
        <f t="shared" si="63"/>
        <v>0.2646</v>
      </c>
      <c r="AM240" s="29">
        <f t="shared" si="64"/>
        <v>-4.7000000000000375E-3</v>
      </c>
      <c r="AN240" s="29">
        <f t="shared" si="65"/>
        <v>-0.01</v>
      </c>
      <c r="AO240" s="29">
        <f t="shared" si="66"/>
        <v>1.7050000000000001</v>
      </c>
      <c r="AP240" s="29">
        <f t="shared" si="87"/>
        <v>0.15770000000000001</v>
      </c>
      <c r="AQ240" s="29">
        <f t="shared" si="67"/>
        <v>0.2646</v>
      </c>
      <c r="AR240" s="29">
        <f t="shared" si="68"/>
        <v>-4.7000000000000375E-3</v>
      </c>
      <c r="AS240" s="29">
        <f t="shared" si="69"/>
        <v>-0.01</v>
      </c>
      <c r="AT240" s="29">
        <f t="shared" si="70"/>
        <v>1.7050000000000001</v>
      </c>
      <c r="AU240" s="29">
        <f t="shared" si="88"/>
        <v>-0.623</v>
      </c>
      <c r="AV240" s="29">
        <f t="shared" si="71"/>
        <v>0.2646</v>
      </c>
      <c r="AW240" s="29">
        <f t="shared" si="72"/>
        <v>-4.7000000000000375E-3</v>
      </c>
      <c r="AX240" s="29">
        <f t="shared" si="73"/>
        <v>-0.01</v>
      </c>
      <c r="AY240" s="29">
        <f t="shared" si="74"/>
        <v>1.7050000000000001</v>
      </c>
      <c r="AZ240" s="29">
        <f t="shared" si="75"/>
        <v>2.4201999999999999</v>
      </c>
      <c r="BA240" s="29">
        <f t="shared" si="89"/>
        <v>2.1126</v>
      </c>
      <c r="BB240" s="29">
        <f t="shared" si="90"/>
        <v>1.3319000000000001</v>
      </c>
      <c r="BC240" s="31">
        <f t="shared" si="92"/>
        <v>11.248108711677004</v>
      </c>
      <c r="BD240" s="31">
        <f t="shared" si="92"/>
        <v>8.2697146151997938</v>
      </c>
      <c r="BE240" s="31">
        <f t="shared" si="92"/>
        <v>3.7882341991128929</v>
      </c>
      <c r="BF240" s="21">
        <f t="shared" si="91"/>
        <v>0.48262597391831308</v>
      </c>
      <c r="BG240" s="21">
        <f t="shared" si="91"/>
        <v>0.35483112516897564</v>
      </c>
      <c r="BH240" s="21">
        <f t="shared" si="76"/>
        <v>0.16254290091271137</v>
      </c>
      <c r="BI240" s="3">
        <v>1</v>
      </c>
    </row>
    <row r="241" spans="1:61" s="3" customFormat="1" x14ac:dyDescent="0.15">
      <c r="A241" s="3">
        <v>186</v>
      </c>
      <c r="C241" s="29">
        <v>0.47970000000000002</v>
      </c>
      <c r="D241" s="29">
        <v>-0.40679999999999999</v>
      </c>
      <c r="E241" s="29">
        <v>-7.2900000000000006E-2</v>
      </c>
      <c r="F241" s="29" t="str">
        <f t="shared" si="77"/>
        <v/>
      </c>
      <c r="G241" s="29" t="str">
        <f t="shared" si="77"/>
        <v/>
      </c>
      <c r="H241" s="29" t="str">
        <f t="shared" si="78"/>
        <v/>
      </c>
      <c r="I241" s="29" t="str">
        <f t="shared" si="78"/>
        <v/>
      </c>
      <c r="J241" s="29" t="str">
        <f t="shared" si="79"/>
        <v/>
      </c>
      <c r="K241" s="29" t="str">
        <f t="shared" si="79"/>
        <v/>
      </c>
      <c r="L241" s="29">
        <v>0.8548</v>
      </c>
      <c r="M241" s="29">
        <v>0.54800000000000004</v>
      </c>
      <c r="N241" s="29">
        <v>-1.4028</v>
      </c>
      <c r="O241" s="29" t="str">
        <f t="shared" si="80"/>
        <v/>
      </c>
      <c r="P241" s="29" t="str">
        <f t="shared" si="80"/>
        <v/>
      </c>
      <c r="Q241" s="29" t="str">
        <f t="shared" si="81"/>
        <v/>
      </c>
      <c r="R241" s="29" t="str">
        <f t="shared" si="81"/>
        <v/>
      </c>
      <c r="S241" s="29" t="str">
        <f t="shared" si="82"/>
        <v/>
      </c>
      <c r="T241" s="29" t="str">
        <f t="shared" si="82"/>
        <v/>
      </c>
      <c r="U241" s="29">
        <v>0.01</v>
      </c>
      <c r="V241" s="29">
        <v>-0.01</v>
      </c>
      <c r="W241" s="29">
        <v>4.7750000000000004</v>
      </c>
      <c r="X241" s="29">
        <v>-1.23</v>
      </c>
      <c r="Y241" s="29">
        <v>-3.544</v>
      </c>
      <c r="Z241" s="29" t="str">
        <f t="shared" si="83"/>
        <v/>
      </c>
      <c r="AA241" s="29" t="str">
        <f t="shared" si="83"/>
        <v/>
      </c>
      <c r="AB241" s="29" t="str">
        <f t="shared" si="84"/>
        <v/>
      </c>
      <c r="AC241" s="29" t="str">
        <f t="shared" si="84"/>
        <v/>
      </c>
      <c r="AD241" s="29" t="str">
        <f t="shared" si="85"/>
        <v/>
      </c>
      <c r="AE241" s="29" t="str">
        <f t="shared" si="85"/>
        <v/>
      </c>
      <c r="AF241" s="29">
        <v>-0.93280000000000007</v>
      </c>
      <c r="AG241" s="29">
        <v>0.2848</v>
      </c>
      <c r="AH241" s="29">
        <v>0.64800000000000002</v>
      </c>
      <c r="AI241" s="30"/>
      <c r="AJ241" s="30"/>
      <c r="AK241" s="29">
        <f t="shared" si="86"/>
        <v>-0.93280000000000007</v>
      </c>
      <c r="AL241" s="29">
        <f t="shared" si="63"/>
        <v>-0.40679999999999999</v>
      </c>
      <c r="AM241" s="29">
        <f t="shared" si="64"/>
        <v>0.54800000000000004</v>
      </c>
      <c r="AN241" s="29">
        <f t="shared" si="65"/>
        <v>-0.01</v>
      </c>
      <c r="AO241" s="29">
        <f t="shared" si="66"/>
        <v>-1.23</v>
      </c>
      <c r="AP241" s="29">
        <f t="shared" si="87"/>
        <v>0.2848</v>
      </c>
      <c r="AQ241" s="29">
        <f t="shared" si="67"/>
        <v>-0.40679999999999999</v>
      </c>
      <c r="AR241" s="29">
        <f t="shared" si="68"/>
        <v>0.54800000000000004</v>
      </c>
      <c r="AS241" s="29">
        <f t="shared" si="69"/>
        <v>-0.01</v>
      </c>
      <c r="AT241" s="29">
        <f t="shared" si="70"/>
        <v>-1.23</v>
      </c>
      <c r="AU241" s="29">
        <f t="shared" si="88"/>
        <v>0.64800000000000002</v>
      </c>
      <c r="AV241" s="29">
        <f t="shared" si="71"/>
        <v>-0.40679999999999999</v>
      </c>
      <c r="AW241" s="29">
        <f t="shared" si="72"/>
        <v>0.54800000000000004</v>
      </c>
      <c r="AX241" s="29">
        <f t="shared" si="73"/>
        <v>-0.01</v>
      </c>
      <c r="AY241" s="29">
        <f t="shared" si="74"/>
        <v>-1.23</v>
      </c>
      <c r="AZ241" s="29">
        <f t="shared" si="75"/>
        <v>-2.0316000000000001</v>
      </c>
      <c r="BA241" s="29">
        <f t="shared" si="89"/>
        <v>-0.81399999999999995</v>
      </c>
      <c r="BB241" s="29">
        <f t="shared" si="90"/>
        <v>-0.45079999999999987</v>
      </c>
      <c r="BC241" s="31">
        <f t="shared" si="92"/>
        <v>0.13112555233450002</v>
      </c>
      <c r="BD241" s="31">
        <f t="shared" si="92"/>
        <v>0.44308218808216782</v>
      </c>
      <c r="BE241" s="31">
        <f t="shared" si="92"/>
        <v>0.63711825308708447</v>
      </c>
      <c r="BF241" s="21">
        <f t="shared" si="91"/>
        <v>0.10824959840514957</v>
      </c>
      <c r="BG241" s="21">
        <f t="shared" si="91"/>
        <v>0.36578277892027689</v>
      </c>
      <c r="BH241" s="21">
        <f t="shared" si="76"/>
        <v>0.52596762267457353</v>
      </c>
      <c r="BI241" s="3">
        <v>2</v>
      </c>
    </row>
    <row r="242" spans="1:61" s="3" customFormat="1" x14ac:dyDescent="0.15">
      <c r="A242" s="3">
        <v>187</v>
      </c>
      <c r="C242" s="29">
        <v>1.1187</v>
      </c>
      <c r="D242" s="29">
        <v>3.6000000000000004E-2</v>
      </c>
      <c r="E242" s="29">
        <v>-1.1547000000000001</v>
      </c>
      <c r="F242" s="29" t="str">
        <f t="shared" si="77"/>
        <v/>
      </c>
      <c r="G242" s="29" t="str">
        <f t="shared" si="77"/>
        <v/>
      </c>
      <c r="H242" s="29" t="str">
        <f t="shared" si="78"/>
        <v/>
      </c>
      <c r="I242" s="29" t="str">
        <f t="shared" si="78"/>
        <v/>
      </c>
      <c r="J242" s="29" t="str">
        <f t="shared" si="79"/>
        <v/>
      </c>
      <c r="K242" s="29" t="str">
        <f t="shared" si="79"/>
        <v/>
      </c>
      <c r="L242" s="29">
        <v>0.82630000000000003</v>
      </c>
      <c r="M242" s="29">
        <v>0.26300000000000001</v>
      </c>
      <c r="N242" s="29">
        <v>-1.0893000000000002</v>
      </c>
      <c r="O242" s="29" t="str">
        <f t="shared" si="80"/>
        <v/>
      </c>
      <c r="P242" s="29" t="str">
        <f t="shared" si="80"/>
        <v/>
      </c>
      <c r="Q242" s="29" t="str">
        <f t="shared" si="81"/>
        <v/>
      </c>
      <c r="R242" s="29" t="str">
        <f t="shared" si="81"/>
        <v/>
      </c>
      <c r="S242" s="29" t="str">
        <f t="shared" si="82"/>
        <v/>
      </c>
      <c r="T242" s="29" t="str">
        <f t="shared" si="82"/>
        <v/>
      </c>
      <c r="U242" s="29">
        <v>0.01</v>
      </c>
      <c r="V242" s="29">
        <v>-0.01</v>
      </c>
      <c r="W242" s="29">
        <v>1.944</v>
      </c>
      <c r="X242" s="29">
        <v>0.95499999999999996</v>
      </c>
      <c r="Y242" s="29">
        <v>-2.899</v>
      </c>
      <c r="Z242" s="29" t="str">
        <f t="shared" si="83"/>
        <v/>
      </c>
      <c r="AA242" s="29" t="str">
        <f t="shared" si="83"/>
        <v/>
      </c>
      <c r="AB242" s="29" t="str">
        <f t="shared" si="84"/>
        <v/>
      </c>
      <c r="AC242" s="29" t="str">
        <f t="shared" si="84"/>
        <v/>
      </c>
      <c r="AD242" s="29" t="str">
        <f t="shared" si="85"/>
        <v/>
      </c>
      <c r="AE242" s="29" t="str">
        <f t="shared" si="85"/>
        <v/>
      </c>
      <c r="AF242" s="29">
        <v>-0.61929999999999996</v>
      </c>
      <c r="AG242" s="29">
        <v>0.25630000000000003</v>
      </c>
      <c r="AH242" s="29">
        <v>0.36299999999999999</v>
      </c>
      <c r="AI242" s="30"/>
      <c r="AJ242" s="30"/>
      <c r="AK242" s="29">
        <f t="shared" si="86"/>
        <v>-0.61929999999999996</v>
      </c>
      <c r="AL242" s="29">
        <f t="shared" si="63"/>
        <v>3.6000000000000004E-2</v>
      </c>
      <c r="AM242" s="29">
        <f t="shared" si="64"/>
        <v>0.26300000000000001</v>
      </c>
      <c r="AN242" s="29">
        <f t="shared" si="65"/>
        <v>-0.01</v>
      </c>
      <c r="AO242" s="29">
        <f t="shared" si="66"/>
        <v>0.95499999999999996</v>
      </c>
      <c r="AP242" s="29">
        <f t="shared" si="87"/>
        <v>0.25630000000000003</v>
      </c>
      <c r="AQ242" s="29">
        <f t="shared" si="67"/>
        <v>3.6000000000000004E-2</v>
      </c>
      <c r="AR242" s="29">
        <f t="shared" si="68"/>
        <v>0.26300000000000001</v>
      </c>
      <c r="AS242" s="29">
        <f t="shared" si="69"/>
        <v>-0.01</v>
      </c>
      <c r="AT242" s="29">
        <f t="shared" si="70"/>
        <v>0.95499999999999996</v>
      </c>
      <c r="AU242" s="29">
        <f t="shared" si="88"/>
        <v>0.36299999999999999</v>
      </c>
      <c r="AV242" s="29">
        <f t="shared" si="71"/>
        <v>3.6000000000000004E-2</v>
      </c>
      <c r="AW242" s="29">
        <f t="shared" si="72"/>
        <v>0.26300000000000001</v>
      </c>
      <c r="AX242" s="29">
        <f t="shared" si="73"/>
        <v>-0.01</v>
      </c>
      <c r="AY242" s="29">
        <f t="shared" si="74"/>
        <v>0.95499999999999996</v>
      </c>
      <c r="AZ242" s="29">
        <f t="shared" si="75"/>
        <v>0.62470000000000003</v>
      </c>
      <c r="BA242" s="29">
        <f t="shared" si="89"/>
        <v>1.5003</v>
      </c>
      <c r="BB242" s="29">
        <f t="shared" si="90"/>
        <v>1.607</v>
      </c>
      <c r="BC242" s="31">
        <f t="shared" si="92"/>
        <v>1.8676855677076545</v>
      </c>
      <c r="BD242" s="31">
        <f t="shared" si="92"/>
        <v>4.4830337787553436</v>
      </c>
      <c r="BE242" s="31">
        <f t="shared" si="92"/>
        <v>4.9878252843048356</v>
      </c>
      <c r="BF242" s="21">
        <f t="shared" si="91"/>
        <v>0.16472004375584282</v>
      </c>
      <c r="BG242" s="21">
        <f t="shared" si="91"/>
        <v>0.39538000023304198</v>
      </c>
      <c r="BH242" s="21">
        <f t="shared" si="76"/>
        <v>0.43989995601111509</v>
      </c>
      <c r="BI242" s="3">
        <v>1</v>
      </c>
    </row>
    <row r="243" spans="1:61" s="3" customFormat="1" x14ac:dyDescent="0.15">
      <c r="A243" s="3">
        <v>188</v>
      </c>
      <c r="C243" s="29">
        <v>0.44190000000000002</v>
      </c>
      <c r="D243" s="29">
        <v>0.42659999999999998</v>
      </c>
      <c r="E243" s="29">
        <v>-0.86849999999999994</v>
      </c>
      <c r="F243" s="29" t="str">
        <f t="shared" si="77"/>
        <v/>
      </c>
      <c r="G243" s="29" t="str">
        <f t="shared" si="77"/>
        <v/>
      </c>
      <c r="H243" s="29" t="str">
        <f t="shared" si="78"/>
        <v/>
      </c>
      <c r="I243" s="29" t="str">
        <f t="shared" si="78"/>
        <v/>
      </c>
      <c r="J243" s="29" t="str">
        <f t="shared" si="79"/>
        <v/>
      </c>
      <c r="K243" s="29" t="str">
        <f t="shared" si="79"/>
        <v/>
      </c>
      <c r="L243" s="29">
        <v>0.68359999999999999</v>
      </c>
      <c r="M243" s="29">
        <v>0.48039999999999994</v>
      </c>
      <c r="N243" s="29">
        <v>-1.1639999999999999</v>
      </c>
      <c r="O243" s="29" t="str">
        <f t="shared" si="80"/>
        <v/>
      </c>
      <c r="P243" s="29" t="str">
        <f t="shared" si="80"/>
        <v/>
      </c>
      <c r="Q243" s="29" t="str">
        <f t="shared" si="81"/>
        <v/>
      </c>
      <c r="R243" s="29" t="str">
        <f t="shared" si="81"/>
        <v/>
      </c>
      <c r="S243" s="29" t="str">
        <f t="shared" si="82"/>
        <v/>
      </c>
      <c r="T243" s="29" t="str">
        <f t="shared" si="82"/>
        <v/>
      </c>
      <c r="U243" s="29">
        <v>0.01</v>
      </c>
      <c r="V243" s="29">
        <v>-0.01</v>
      </c>
      <c r="W243" s="29">
        <v>1.607</v>
      </c>
      <c r="X243" s="29">
        <v>0.32100000000000001</v>
      </c>
      <c r="Y243" s="29">
        <v>-1.9279999999999999</v>
      </c>
      <c r="Z243" s="29" t="str">
        <f t="shared" si="83"/>
        <v/>
      </c>
      <c r="AA243" s="29" t="str">
        <f t="shared" si="83"/>
        <v/>
      </c>
      <c r="AB243" s="29" t="str">
        <f t="shared" si="84"/>
        <v/>
      </c>
      <c r="AC243" s="29" t="str">
        <f t="shared" si="84"/>
        <v/>
      </c>
      <c r="AD243" s="29" t="str">
        <f t="shared" si="85"/>
        <v/>
      </c>
      <c r="AE243" s="29" t="str">
        <f t="shared" si="85"/>
        <v/>
      </c>
      <c r="AF243" s="29">
        <v>0.9503999999999998</v>
      </c>
      <c r="AG243" s="29">
        <v>0.11360000000000001</v>
      </c>
      <c r="AH243" s="29">
        <v>-1.0639999999999998</v>
      </c>
      <c r="AI243" s="30"/>
      <c r="AJ243" s="30"/>
      <c r="AK243" s="29">
        <f t="shared" si="86"/>
        <v>0.9503999999999998</v>
      </c>
      <c r="AL243" s="29">
        <f t="shared" si="63"/>
        <v>0.42659999999999998</v>
      </c>
      <c r="AM243" s="29">
        <f t="shared" si="64"/>
        <v>0.48039999999999994</v>
      </c>
      <c r="AN243" s="29">
        <f t="shared" si="65"/>
        <v>-0.01</v>
      </c>
      <c r="AO243" s="29">
        <f t="shared" si="66"/>
        <v>0.32100000000000001</v>
      </c>
      <c r="AP243" s="29">
        <f t="shared" si="87"/>
        <v>0.11360000000000001</v>
      </c>
      <c r="AQ243" s="29">
        <f t="shared" si="67"/>
        <v>0.42659999999999998</v>
      </c>
      <c r="AR243" s="29">
        <f t="shared" si="68"/>
        <v>0.48039999999999994</v>
      </c>
      <c r="AS243" s="29">
        <f t="shared" si="69"/>
        <v>-0.01</v>
      </c>
      <c r="AT243" s="29">
        <f t="shared" si="70"/>
        <v>0.32100000000000001</v>
      </c>
      <c r="AU243" s="29">
        <f t="shared" si="88"/>
        <v>-1.0639999999999998</v>
      </c>
      <c r="AV243" s="29">
        <f t="shared" si="71"/>
        <v>0.42659999999999998</v>
      </c>
      <c r="AW243" s="29">
        <f t="shared" si="72"/>
        <v>0.48039999999999994</v>
      </c>
      <c r="AX243" s="29">
        <f t="shared" si="73"/>
        <v>-0.01</v>
      </c>
      <c r="AY243" s="29">
        <f t="shared" si="74"/>
        <v>0.32100000000000001</v>
      </c>
      <c r="AZ243" s="29">
        <f t="shared" si="75"/>
        <v>2.1683999999999997</v>
      </c>
      <c r="BA243" s="29">
        <f t="shared" si="89"/>
        <v>1.3315999999999999</v>
      </c>
      <c r="BB243" s="29">
        <f t="shared" si="90"/>
        <v>0.15400000000000008</v>
      </c>
      <c r="BC243" s="31">
        <f t="shared" si="92"/>
        <v>8.7442819909026213</v>
      </c>
      <c r="BD243" s="31">
        <f t="shared" si="92"/>
        <v>3.7870978993066515</v>
      </c>
      <c r="BE243" s="31">
        <f t="shared" si="92"/>
        <v>1.1664908867784396</v>
      </c>
      <c r="BF243" s="21">
        <f t="shared" si="91"/>
        <v>0.63836797216636965</v>
      </c>
      <c r="BG243" s="21">
        <f t="shared" si="91"/>
        <v>0.27647347248076964</v>
      </c>
      <c r="BH243" s="21">
        <f t="shared" si="76"/>
        <v>8.5158555352860585E-2</v>
      </c>
      <c r="BI243" s="3">
        <v>1</v>
      </c>
    </row>
    <row r="244" spans="1:61" s="3" customFormat="1" x14ac:dyDescent="0.15">
      <c r="A244" s="3">
        <v>189</v>
      </c>
      <c r="C244" s="29">
        <v>2.1564000000000001</v>
      </c>
      <c r="D244" s="29">
        <v>-0.67500000000000004</v>
      </c>
      <c r="E244" s="29">
        <v>-1.4814000000000001</v>
      </c>
      <c r="F244" s="29" t="str">
        <f t="shared" si="77"/>
        <v/>
      </c>
      <c r="G244" s="29" t="str">
        <f t="shared" si="77"/>
        <v/>
      </c>
      <c r="H244" s="29" t="str">
        <f t="shared" si="78"/>
        <v/>
      </c>
      <c r="I244" s="29" t="str">
        <f t="shared" si="78"/>
        <v/>
      </c>
      <c r="J244" s="29" t="str">
        <f t="shared" si="79"/>
        <v/>
      </c>
      <c r="K244" s="29" t="str">
        <f t="shared" si="79"/>
        <v/>
      </c>
      <c r="L244" s="29">
        <v>0.84120000000000006</v>
      </c>
      <c r="M244" s="29">
        <v>0.41199999999999998</v>
      </c>
      <c r="N244" s="29">
        <v>-1.2532000000000001</v>
      </c>
      <c r="O244" s="29" t="str">
        <f t="shared" si="80"/>
        <v/>
      </c>
      <c r="P244" s="29" t="str">
        <f t="shared" si="80"/>
        <v/>
      </c>
      <c r="Q244" s="29" t="str">
        <f t="shared" si="81"/>
        <v/>
      </c>
      <c r="R244" s="29" t="str">
        <f t="shared" si="81"/>
        <v/>
      </c>
      <c r="S244" s="29" t="str">
        <f t="shared" si="82"/>
        <v/>
      </c>
      <c r="T244" s="29" t="str">
        <f t="shared" si="82"/>
        <v/>
      </c>
      <c r="U244" s="29">
        <v>0.01</v>
      </c>
      <c r="V244" s="29">
        <v>-0.01</v>
      </c>
      <c r="W244" s="29">
        <v>3.51</v>
      </c>
      <c r="X244" s="29">
        <v>-0.72499999999999998</v>
      </c>
      <c r="Y244" s="29">
        <v>-2.7850000000000001</v>
      </c>
      <c r="Z244" s="29" t="str">
        <f t="shared" si="83"/>
        <v/>
      </c>
      <c r="AA244" s="29" t="str">
        <f t="shared" si="83"/>
        <v/>
      </c>
      <c r="AB244" s="29" t="str">
        <f t="shared" si="84"/>
        <v/>
      </c>
      <c r="AC244" s="29" t="str">
        <f t="shared" si="84"/>
        <v/>
      </c>
      <c r="AD244" s="29" t="str">
        <f t="shared" si="85"/>
        <v/>
      </c>
      <c r="AE244" s="29" t="str">
        <f t="shared" si="85"/>
        <v/>
      </c>
      <c r="AF244" s="29">
        <v>-0.78320000000000001</v>
      </c>
      <c r="AG244" s="29">
        <v>0.2712</v>
      </c>
      <c r="AH244" s="29">
        <v>0.51200000000000001</v>
      </c>
      <c r="AI244" s="30"/>
      <c r="AJ244" s="30"/>
      <c r="AK244" s="29">
        <f t="shared" si="86"/>
        <v>-0.78320000000000001</v>
      </c>
      <c r="AL244" s="29">
        <f t="shared" si="63"/>
        <v>-0.67500000000000004</v>
      </c>
      <c r="AM244" s="29">
        <f t="shared" si="64"/>
        <v>0.41199999999999998</v>
      </c>
      <c r="AN244" s="29">
        <f t="shared" si="65"/>
        <v>-0.01</v>
      </c>
      <c r="AO244" s="29">
        <f t="shared" si="66"/>
        <v>-0.72499999999999998</v>
      </c>
      <c r="AP244" s="29">
        <f t="shared" si="87"/>
        <v>0.2712</v>
      </c>
      <c r="AQ244" s="29">
        <f t="shared" si="67"/>
        <v>-0.67500000000000004</v>
      </c>
      <c r="AR244" s="29">
        <f t="shared" si="68"/>
        <v>0.41199999999999998</v>
      </c>
      <c r="AS244" s="29">
        <f t="shared" si="69"/>
        <v>-0.01</v>
      </c>
      <c r="AT244" s="29">
        <f t="shared" si="70"/>
        <v>-0.72499999999999998</v>
      </c>
      <c r="AU244" s="29">
        <f t="shared" si="88"/>
        <v>0.51200000000000001</v>
      </c>
      <c r="AV244" s="29">
        <f t="shared" si="71"/>
        <v>-0.67500000000000004</v>
      </c>
      <c r="AW244" s="29">
        <f t="shared" si="72"/>
        <v>0.41199999999999998</v>
      </c>
      <c r="AX244" s="29">
        <f t="shared" si="73"/>
        <v>-0.01</v>
      </c>
      <c r="AY244" s="29">
        <f t="shared" si="74"/>
        <v>-0.72499999999999998</v>
      </c>
      <c r="AZ244" s="29">
        <f t="shared" si="75"/>
        <v>-1.7812000000000001</v>
      </c>
      <c r="BA244" s="29">
        <f t="shared" si="89"/>
        <v>-0.7268</v>
      </c>
      <c r="BB244" s="29">
        <f t="shared" si="90"/>
        <v>-0.48600000000000004</v>
      </c>
      <c r="BC244" s="31">
        <f t="shared" si="92"/>
        <v>0.16843590286278598</v>
      </c>
      <c r="BD244" s="31">
        <f t="shared" si="92"/>
        <v>0.48345356886649282</v>
      </c>
      <c r="BE244" s="31">
        <f t="shared" si="92"/>
        <v>0.61508180731352868</v>
      </c>
      <c r="BF244" s="21">
        <f t="shared" si="91"/>
        <v>0.13294374201602957</v>
      </c>
      <c r="BG244" s="21">
        <f t="shared" si="91"/>
        <v>0.38158210597460457</v>
      </c>
      <c r="BH244" s="21">
        <f t="shared" si="76"/>
        <v>0.48547415200936594</v>
      </c>
      <c r="BI244" s="3">
        <v>3</v>
      </c>
    </row>
    <row r="245" spans="1:61" s="3" customFormat="1" x14ac:dyDescent="0.15">
      <c r="A245" s="3">
        <v>190</v>
      </c>
      <c r="C245" s="29">
        <v>1.1709000000000001</v>
      </c>
      <c r="D245" s="29">
        <v>-0.34470000000000001</v>
      </c>
      <c r="E245" s="29">
        <v>-0.82620000000000005</v>
      </c>
      <c r="F245" s="29" t="str">
        <f t="shared" si="77"/>
        <v/>
      </c>
      <c r="G245" s="29" t="str">
        <f t="shared" si="77"/>
        <v/>
      </c>
      <c r="H245" s="29" t="str">
        <f t="shared" si="78"/>
        <v/>
      </c>
      <c r="I245" s="29" t="str">
        <f t="shared" si="78"/>
        <v/>
      </c>
      <c r="J245" s="29" t="str">
        <f t="shared" si="79"/>
        <v/>
      </c>
      <c r="K245" s="29" t="str">
        <f t="shared" si="79"/>
        <v/>
      </c>
      <c r="L245" s="29">
        <v>1.385</v>
      </c>
      <c r="M245" s="29">
        <v>1.385</v>
      </c>
      <c r="N245" s="29">
        <v>-2.77</v>
      </c>
      <c r="O245" s="29" t="str">
        <f t="shared" si="80"/>
        <v/>
      </c>
      <c r="P245" s="29" t="str">
        <f t="shared" si="80"/>
        <v/>
      </c>
      <c r="Q245" s="29" t="str">
        <f t="shared" si="81"/>
        <v/>
      </c>
      <c r="R245" s="29" t="str">
        <f t="shared" si="81"/>
        <v/>
      </c>
      <c r="S245" s="29" t="str">
        <f t="shared" si="82"/>
        <v/>
      </c>
      <c r="T245" s="29" t="str">
        <f t="shared" si="82"/>
        <v/>
      </c>
      <c r="U245" s="29">
        <v>0.01</v>
      </c>
      <c r="V245" s="29">
        <v>-0.01</v>
      </c>
      <c r="W245" s="29">
        <v>0.997</v>
      </c>
      <c r="X245" s="29">
        <v>0.45300000000000001</v>
      </c>
      <c r="Y245" s="29">
        <v>-1.45</v>
      </c>
      <c r="Z245" s="29" t="str">
        <f t="shared" si="83"/>
        <v/>
      </c>
      <c r="AA245" s="29" t="str">
        <f t="shared" si="83"/>
        <v/>
      </c>
      <c r="AB245" s="29" t="str">
        <f t="shared" si="84"/>
        <v/>
      </c>
      <c r="AC245" s="29" t="str">
        <f t="shared" si="84"/>
        <v/>
      </c>
      <c r="AD245" s="29" t="str">
        <f t="shared" si="85"/>
        <v/>
      </c>
      <c r="AE245" s="29" t="str">
        <f t="shared" si="85"/>
        <v/>
      </c>
      <c r="AF245" s="29">
        <v>-1.8535000000000001</v>
      </c>
      <c r="AG245" s="29">
        <v>0.36850000000000005</v>
      </c>
      <c r="AH245" s="29">
        <v>1.4850000000000001</v>
      </c>
      <c r="AI245" s="30"/>
      <c r="AJ245" s="30"/>
      <c r="AK245" s="29">
        <f t="shared" si="86"/>
        <v>-1.8535000000000001</v>
      </c>
      <c r="AL245" s="29">
        <f t="shared" si="63"/>
        <v>-0.34470000000000001</v>
      </c>
      <c r="AM245" s="29">
        <f t="shared" si="64"/>
        <v>1.385</v>
      </c>
      <c r="AN245" s="29">
        <f t="shared" si="65"/>
        <v>-0.01</v>
      </c>
      <c r="AO245" s="29">
        <f t="shared" si="66"/>
        <v>0.45300000000000001</v>
      </c>
      <c r="AP245" s="29">
        <f t="shared" si="87"/>
        <v>0.36850000000000005</v>
      </c>
      <c r="AQ245" s="29">
        <f t="shared" si="67"/>
        <v>-0.34470000000000001</v>
      </c>
      <c r="AR245" s="29">
        <f t="shared" si="68"/>
        <v>1.385</v>
      </c>
      <c r="AS245" s="29">
        <f t="shared" si="69"/>
        <v>-0.01</v>
      </c>
      <c r="AT245" s="29">
        <f t="shared" si="70"/>
        <v>0.45300000000000001</v>
      </c>
      <c r="AU245" s="29">
        <f t="shared" si="88"/>
        <v>1.4850000000000001</v>
      </c>
      <c r="AV245" s="29">
        <f t="shared" si="71"/>
        <v>-0.34470000000000001</v>
      </c>
      <c r="AW245" s="29">
        <f t="shared" si="72"/>
        <v>1.385</v>
      </c>
      <c r="AX245" s="29">
        <f t="shared" si="73"/>
        <v>-0.01</v>
      </c>
      <c r="AY245" s="29">
        <f t="shared" si="74"/>
        <v>0.45300000000000001</v>
      </c>
      <c r="AZ245" s="29">
        <f t="shared" si="75"/>
        <v>-0.37019999999999992</v>
      </c>
      <c r="BA245" s="29">
        <f t="shared" si="89"/>
        <v>1.8518000000000001</v>
      </c>
      <c r="BB245" s="29">
        <f t="shared" si="90"/>
        <v>2.9683000000000002</v>
      </c>
      <c r="BC245" s="31">
        <f t="shared" si="92"/>
        <v>0.69059619758499291</v>
      </c>
      <c r="BD245" s="31">
        <f t="shared" si="92"/>
        <v>6.3712775068346694</v>
      </c>
      <c r="BE245" s="31">
        <f t="shared" si="92"/>
        <v>19.45881148258783</v>
      </c>
      <c r="BF245" s="21">
        <f t="shared" si="91"/>
        <v>2.6039907819701301E-2</v>
      </c>
      <c r="BG245" s="21">
        <f t="shared" si="91"/>
        <v>0.24023804294302184</v>
      </c>
      <c r="BH245" s="21">
        <f t="shared" si="76"/>
        <v>0.7337220492372768</v>
      </c>
      <c r="BI245" s="3">
        <v>2</v>
      </c>
    </row>
    <row r="246" spans="1:61" s="3" customFormat="1" x14ac:dyDescent="0.15">
      <c r="A246" s="3">
        <v>191</v>
      </c>
      <c r="C246" s="29">
        <v>-7.9199999999999993E-2</v>
      </c>
      <c r="D246" s="29">
        <v>-0.3861</v>
      </c>
      <c r="E246" s="29">
        <v>0.4662</v>
      </c>
      <c r="F246" s="29" t="str">
        <f t="shared" si="77"/>
        <v/>
      </c>
      <c r="G246" s="29" t="str">
        <f t="shared" si="77"/>
        <v/>
      </c>
      <c r="H246" s="29" t="str">
        <f t="shared" si="78"/>
        <v/>
      </c>
      <c r="I246" s="29" t="str">
        <f t="shared" si="78"/>
        <v/>
      </c>
      <c r="J246" s="29" t="str">
        <f t="shared" si="79"/>
        <v/>
      </c>
      <c r="K246" s="29" t="str">
        <f t="shared" si="79"/>
        <v/>
      </c>
      <c r="L246" s="29">
        <v>0.77690000000000003</v>
      </c>
      <c r="M246" s="29">
        <v>-0.23100000000000001</v>
      </c>
      <c r="N246" s="29">
        <v>-0.54590000000000005</v>
      </c>
      <c r="O246" s="29" t="str">
        <f t="shared" si="80"/>
        <v/>
      </c>
      <c r="P246" s="29" t="str">
        <f t="shared" si="80"/>
        <v/>
      </c>
      <c r="Q246" s="29" t="str">
        <f t="shared" si="81"/>
        <v/>
      </c>
      <c r="R246" s="29" t="str">
        <f t="shared" si="81"/>
        <v/>
      </c>
      <c r="S246" s="29" t="str">
        <f t="shared" si="82"/>
        <v/>
      </c>
      <c r="T246" s="29" t="str">
        <f t="shared" si="82"/>
        <v/>
      </c>
      <c r="U246" s="29">
        <v>0.01</v>
      </c>
      <c r="V246" s="29">
        <v>-0.01</v>
      </c>
      <c r="W246" s="29">
        <v>0.59099999999999997</v>
      </c>
      <c r="X246" s="29">
        <v>0.84599999999999997</v>
      </c>
      <c r="Y246" s="29">
        <v>-1.4370000000000001</v>
      </c>
      <c r="Z246" s="29" t="str">
        <f t="shared" si="83"/>
        <v/>
      </c>
      <c r="AA246" s="29" t="str">
        <f t="shared" si="83"/>
        <v/>
      </c>
      <c r="AB246" s="29" t="str">
        <f t="shared" si="84"/>
        <v/>
      </c>
      <c r="AC246" s="29" t="str">
        <f t="shared" si="84"/>
        <v/>
      </c>
      <c r="AD246" s="29" t="str">
        <f t="shared" si="85"/>
        <v/>
      </c>
      <c r="AE246" s="29" t="str">
        <f t="shared" si="85"/>
        <v/>
      </c>
      <c r="AF246" s="29">
        <v>-7.5899999999999995E-2</v>
      </c>
      <c r="AG246" s="29">
        <v>0.2069</v>
      </c>
      <c r="AH246" s="29">
        <v>-0.13100000000000001</v>
      </c>
      <c r="AI246" s="30"/>
      <c r="AJ246" s="30"/>
      <c r="AK246" s="29">
        <f t="shared" si="86"/>
        <v>-7.5899999999999995E-2</v>
      </c>
      <c r="AL246" s="29">
        <f t="shared" si="63"/>
        <v>-0.3861</v>
      </c>
      <c r="AM246" s="29">
        <f t="shared" si="64"/>
        <v>-0.23100000000000001</v>
      </c>
      <c r="AN246" s="29">
        <f t="shared" si="65"/>
        <v>-0.01</v>
      </c>
      <c r="AO246" s="29">
        <f t="shared" si="66"/>
        <v>0.84599999999999997</v>
      </c>
      <c r="AP246" s="29">
        <f t="shared" si="87"/>
        <v>0.2069</v>
      </c>
      <c r="AQ246" s="29">
        <f t="shared" si="67"/>
        <v>-0.3861</v>
      </c>
      <c r="AR246" s="29">
        <f t="shared" si="68"/>
        <v>-0.23100000000000001</v>
      </c>
      <c r="AS246" s="29">
        <f t="shared" si="69"/>
        <v>-0.01</v>
      </c>
      <c r="AT246" s="29">
        <f t="shared" si="70"/>
        <v>0.84599999999999997</v>
      </c>
      <c r="AU246" s="29">
        <f t="shared" si="88"/>
        <v>-0.13100000000000001</v>
      </c>
      <c r="AV246" s="29">
        <f t="shared" si="71"/>
        <v>-0.3861</v>
      </c>
      <c r="AW246" s="29">
        <f t="shared" si="72"/>
        <v>-0.23100000000000001</v>
      </c>
      <c r="AX246" s="29">
        <f t="shared" si="73"/>
        <v>-0.01</v>
      </c>
      <c r="AY246" s="29">
        <f t="shared" si="74"/>
        <v>0.84599999999999997</v>
      </c>
      <c r="AZ246" s="29">
        <f t="shared" si="75"/>
        <v>0.14300000000000002</v>
      </c>
      <c r="BA246" s="29">
        <f t="shared" si="89"/>
        <v>0.42579999999999996</v>
      </c>
      <c r="BB246" s="29">
        <f t="shared" si="90"/>
        <v>8.7899999999999978E-2</v>
      </c>
      <c r="BC246" s="31">
        <f t="shared" si="92"/>
        <v>1.1537298016660105</v>
      </c>
      <c r="BD246" s="31">
        <f t="shared" si="92"/>
        <v>1.5308145815985947</v>
      </c>
      <c r="BE246" s="31">
        <f t="shared" si="92"/>
        <v>1.0918789286757533</v>
      </c>
      <c r="BF246" s="21">
        <f t="shared" si="91"/>
        <v>0.30550860069582991</v>
      </c>
      <c r="BG246" s="21">
        <f t="shared" si="91"/>
        <v>0.40536096066308025</v>
      </c>
      <c r="BH246" s="21">
        <f t="shared" si="76"/>
        <v>0.28913043864108989</v>
      </c>
      <c r="BI246" s="3">
        <v>2</v>
      </c>
    </row>
    <row r="247" spans="1:61" s="3" customFormat="1" x14ac:dyDescent="0.15">
      <c r="A247" s="3">
        <v>192</v>
      </c>
      <c r="C247" s="29">
        <v>-0.2142</v>
      </c>
      <c r="D247" s="29">
        <v>-0.25020000000000003</v>
      </c>
      <c r="E247" s="29">
        <v>0.46440000000000003</v>
      </c>
      <c r="F247" s="29" t="str">
        <f t="shared" si="77"/>
        <v/>
      </c>
      <c r="G247" s="29" t="str">
        <f t="shared" si="77"/>
        <v/>
      </c>
      <c r="H247" s="29" t="str">
        <f t="shared" si="78"/>
        <v/>
      </c>
      <c r="I247" s="29" t="str">
        <f t="shared" si="78"/>
        <v/>
      </c>
      <c r="J247" s="29" t="str">
        <f t="shared" si="79"/>
        <v/>
      </c>
      <c r="K247" s="29" t="str">
        <f t="shared" si="79"/>
        <v/>
      </c>
      <c r="L247" s="29">
        <v>0.81850000000000001</v>
      </c>
      <c r="M247" s="29">
        <v>0.185</v>
      </c>
      <c r="N247" s="29">
        <v>-1.0035000000000001</v>
      </c>
      <c r="O247" s="29" t="str">
        <f t="shared" si="80"/>
        <v/>
      </c>
      <c r="P247" s="29" t="str">
        <f t="shared" si="80"/>
        <v/>
      </c>
      <c r="Q247" s="29" t="str">
        <f t="shared" si="81"/>
        <v/>
      </c>
      <c r="R247" s="29" t="str">
        <f t="shared" si="81"/>
        <v/>
      </c>
      <c r="S247" s="29" t="str">
        <f t="shared" si="82"/>
        <v/>
      </c>
      <c r="T247" s="29" t="str">
        <f t="shared" si="82"/>
        <v/>
      </c>
      <c r="U247" s="29">
        <v>0.01</v>
      </c>
      <c r="V247" s="29">
        <v>-0.01</v>
      </c>
      <c r="W247" s="29">
        <v>0.69799999999999995</v>
      </c>
      <c r="X247" s="29">
        <v>1.0309999999999999</v>
      </c>
      <c r="Y247" s="29">
        <v>-1.7290000000000001</v>
      </c>
      <c r="Z247" s="29" t="str">
        <f t="shared" si="83"/>
        <v/>
      </c>
      <c r="AA247" s="29" t="str">
        <f t="shared" si="83"/>
        <v/>
      </c>
      <c r="AB247" s="29" t="str">
        <f t="shared" si="84"/>
        <v/>
      </c>
      <c r="AC247" s="29" t="str">
        <f t="shared" si="84"/>
        <v/>
      </c>
      <c r="AD247" s="29" t="str">
        <f t="shared" si="85"/>
        <v/>
      </c>
      <c r="AE247" s="29" t="str">
        <f t="shared" si="85"/>
        <v/>
      </c>
      <c r="AF247" s="29">
        <v>-0.53350000000000009</v>
      </c>
      <c r="AG247" s="29">
        <v>0.2485</v>
      </c>
      <c r="AH247" s="29">
        <v>0.28500000000000003</v>
      </c>
      <c r="AI247" s="30"/>
      <c r="AJ247" s="30"/>
      <c r="AK247" s="29">
        <f t="shared" si="86"/>
        <v>-0.53350000000000009</v>
      </c>
      <c r="AL247" s="29">
        <f t="shared" si="63"/>
        <v>-0.25020000000000003</v>
      </c>
      <c r="AM247" s="29">
        <f t="shared" si="64"/>
        <v>0.185</v>
      </c>
      <c r="AN247" s="29">
        <f t="shared" si="65"/>
        <v>-0.01</v>
      </c>
      <c r="AO247" s="29">
        <f t="shared" si="66"/>
        <v>1.0309999999999999</v>
      </c>
      <c r="AP247" s="29">
        <f t="shared" si="87"/>
        <v>0.2485</v>
      </c>
      <c r="AQ247" s="29">
        <f t="shared" si="67"/>
        <v>-0.25020000000000003</v>
      </c>
      <c r="AR247" s="29">
        <f t="shared" si="68"/>
        <v>0.185</v>
      </c>
      <c r="AS247" s="29">
        <f t="shared" si="69"/>
        <v>-0.01</v>
      </c>
      <c r="AT247" s="29">
        <f t="shared" si="70"/>
        <v>1.0309999999999999</v>
      </c>
      <c r="AU247" s="29">
        <f t="shared" si="88"/>
        <v>0.28500000000000003</v>
      </c>
      <c r="AV247" s="29">
        <f t="shared" si="71"/>
        <v>-0.25020000000000003</v>
      </c>
      <c r="AW247" s="29">
        <f t="shared" si="72"/>
        <v>0.185</v>
      </c>
      <c r="AX247" s="29">
        <f t="shared" si="73"/>
        <v>-0.01</v>
      </c>
      <c r="AY247" s="29">
        <f t="shared" si="74"/>
        <v>1.0309999999999999</v>
      </c>
      <c r="AZ247" s="29">
        <f t="shared" si="75"/>
        <v>0.4222999999999999</v>
      </c>
      <c r="BA247" s="29">
        <f t="shared" si="89"/>
        <v>1.2042999999999999</v>
      </c>
      <c r="BB247" s="29">
        <f t="shared" si="90"/>
        <v>1.2407999999999999</v>
      </c>
      <c r="BC247" s="31">
        <f t="shared" si="92"/>
        <v>1.5254660958729309</v>
      </c>
      <c r="BD247" s="31">
        <f t="shared" si="92"/>
        <v>3.3344241640280234</v>
      </c>
      <c r="BE247" s="31">
        <f t="shared" si="92"/>
        <v>3.4583790616257319</v>
      </c>
      <c r="BF247" s="21">
        <f t="shared" si="91"/>
        <v>0.18338743756771703</v>
      </c>
      <c r="BG247" s="21">
        <f t="shared" si="91"/>
        <v>0.40085551875543785</v>
      </c>
      <c r="BH247" s="21">
        <f t="shared" si="76"/>
        <v>0.41575704367684524</v>
      </c>
      <c r="BI247" s="3">
        <v>1</v>
      </c>
    </row>
    <row r="248" spans="1:61" s="3" customFormat="1" x14ac:dyDescent="0.15">
      <c r="A248" s="3">
        <v>193</v>
      </c>
      <c r="C248" s="29">
        <v>0.32940000000000003</v>
      </c>
      <c r="D248" s="29">
        <v>0.27629999999999999</v>
      </c>
      <c r="E248" s="29">
        <v>-0.6048</v>
      </c>
      <c r="F248" s="29" t="str">
        <f t="shared" si="77"/>
        <v/>
      </c>
      <c r="G248" s="29" t="str">
        <f t="shared" si="77"/>
        <v/>
      </c>
      <c r="H248" s="29" t="str">
        <f t="shared" si="78"/>
        <v/>
      </c>
      <c r="I248" s="29" t="str">
        <f t="shared" si="78"/>
        <v/>
      </c>
      <c r="J248" s="29" t="str">
        <f t="shared" si="79"/>
        <v/>
      </c>
      <c r="K248" s="29" t="str">
        <f t="shared" si="79"/>
        <v/>
      </c>
      <c r="L248" s="29">
        <v>1.3043</v>
      </c>
      <c r="M248" s="29">
        <v>1.3043</v>
      </c>
      <c r="N248" s="29">
        <v>-2.6086</v>
      </c>
      <c r="O248" s="29" t="str">
        <f t="shared" si="80"/>
        <v/>
      </c>
      <c r="P248" s="29" t="str">
        <f t="shared" si="80"/>
        <v/>
      </c>
      <c r="Q248" s="29" t="str">
        <f t="shared" si="81"/>
        <v/>
      </c>
      <c r="R248" s="29" t="str">
        <f t="shared" si="81"/>
        <v/>
      </c>
      <c r="S248" s="29" t="str">
        <f t="shared" si="82"/>
        <v/>
      </c>
      <c r="T248" s="29" t="str">
        <f t="shared" si="82"/>
        <v/>
      </c>
      <c r="U248" s="29">
        <v>3.0339999999999998</v>
      </c>
      <c r="V248" s="29">
        <v>-3.0339999999999998</v>
      </c>
      <c r="W248" s="29">
        <v>8.0000000000000002E-3</v>
      </c>
      <c r="X248" s="29">
        <v>0.53100000000000003</v>
      </c>
      <c r="Y248" s="29">
        <v>-0.53900000000000003</v>
      </c>
      <c r="Z248" s="29" t="str">
        <f t="shared" si="83"/>
        <v/>
      </c>
      <c r="AA248" s="29" t="str">
        <f t="shared" si="83"/>
        <v/>
      </c>
      <c r="AB248" s="29" t="str">
        <f t="shared" si="84"/>
        <v/>
      </c>
      <c r="AC248" s="29" t="str">
        <f t="shared" si="84"/>
        <v/>
      </c>
      <c r="AD248" s="29" t="str">
        <f t="shared" si="85"/>
        <v/>
      </c>
      <c r="AE248" s="29" t="str">
        <f t="shared" si="85"/>
        <v/>
      </c>
      <c r="AF248" s="29">
        <v>1.7743</v>
      </c>
      <c r="AG248" s="29">
        <v>3.8699999999999984E-2</v>
      </c>
      <c r="AH248" s="29">
        <v>-1.8129999999999999</v>
      </c>
      <c r="AI248" s="30"/>
      <c r="AJ248" s="30"/>
      <c r="AK248" s="29">
        <f t="shared" si="86"/>
        <v>1.7743</v>
      </c>
      <c r="AL248" s="29">
        <f t="shared" ref="AL248:AL311" si="93">HLOOKUP(D$12,$C$55:$K$355,A248+1,FALSE)</f>
        <v>0.27629999999999999</v>
      </c>
      <c r="AM248" s="29">
        <f t="shared" ref="AM248:AM311" si="94">HLOOKUP(E$12,$L$55:$T$355,A248+1,FALSE)</f>
        <v>1.3043</v>
      </c>
      <c r="AN248" s="29">
        <f t="shared" ref="AN248:AN311" si="95">HLOOKUP(F$12,$U$55:$V$355,A248+1,FALSE)</f>
        <v>-3.0339999999999998</v>
      </c>
      <c r="AO248" s="29">
        <f t="shared" ref="AO248:AO311" si="96">HLOOKUP(G$12,$W$55:$AE$355,A248+1,FALSE)</f>
        <v>0.53100000000000003</v>
      </c>
      <c r="AP248" s="29">
        <f t="shared" si="87"/>
        <v>3.8699999999999984E-2</v>
      </c>
      <c r="AQ248" s="29">
        <f t="shared" ref="AQ248:AQ311" si="97">HLOOKUP(D$13,$C$55:$K$355,A248+1,FALSE)</f>
        <v>0.27629999999999999</v>
      </c>
      <c r="AR248" s="29">
        <f t="shared" ref="AR248:AR311" si="98">HLOOKUP(E$13,$L$55:$T$355,A248+1,FALSE)</f>
        <v>1.3043</v>
      </c>
      <c r="AS248" s="29">
        <f t="shared" ref="AS248:AS311" si="99">HLOOKUP(F$13,$U$55:$V$355,A248+1,FALSE)</f>
        <v>-3.0339999999999998</v>
      </c>
      <c r="AT248" s="29">
        <f t="shared" ref="AT248:AT311" si="100">HLOOKUP(G$13,$W$55:$AE$355,A248+1,FALSE)</f>
        <v>0.53100000000000003</v>
      </c>
      <c r="AU248" s="29">
        <f t="shared" si="88"/>
        <v>-1.8129999999999999</v>
      </c>
      <c r="AV248" s="29">
        <f t="shared" ref="AV248:AV311" si="101">HLOOKUP(D$14,$C$55:$K$355,A248+1,FALSE)</f>
        <v>0.27629999999999999</v>
      </c>
      <c r="AW248" s="29">
        <f t="shared" ref="AW248:AW311" si="102">HLOOKUP(E$14,$L$55:$T$355,A248+1,FALSE)</f>
        <v>1.3043</v>
      </c>
      <c r="AX248" s="29">
        <f t="shared" ref="AX248:AX311" si="103">HLOOKUP(F$14,$U$55:$V$355,A248+1,FALSE)</f>
        <v>-3.0339999999999998</v>
      </c>
      <c r="AY248" s="29">
        <f t="shared" ref="AY248:AY311" si="104">HLOOKUP(G$14,$W$55:$AE$355,A248+1,FALSE)</f>
        <v>0.53100000000000003</v>
      </c>
      <c r="AZ248" s="29">
        <f t="shared" ref="AZ248:AZ311" si="105">SUM(AK248:AO248)</f>
        <v>0.85190000000000043</v>
      </c>
      <c r="BA248" s="29">
        <f t="shared" si="89"/>
        <v>-0.88369999999999982</v>
      </c>
      <c r="BB248" s="29">
        <f t="shared" si="90"/>
        <v>-2.7353999999999998</v>
      </c>
      <c r="BC248" s="31">
        <f t="shared" si="92"/>
        <v>2.3440964066830965</v>
      </c>
      <c r="BD248" s="31">
        <f t="shared" si="92"/>
        <v>0.41325105059896022</v>
      </c>
      <c r="BE248" s="31">
        <f t="shared" si="92"/>
        <v>6.486805469185615E-2</v>
      </c>
      <c r="BF248" s="21">
        <f t="shared" si="91"/>
        <v>0.83058731579417522</v>
      </c>
      <c r="BG248" s="21">
        <f t="shared" si="91"/>
        <v>0.1464278857676338</v>
      </c>
      <c r="BH248" s="21">
        <f t="shared" ref="BH248:BH311" si="106">BE248/SUM($BC248:$BE248)</f>
        <v>2.2984798438190908E-2</v>
      </c>
      <c r="BI248" s="3">
        <v>2</v>
      </c>
    </row>
    <row r="249" spans="1:61" s="3" customFormat="1" x14ac:dyDescent="0.15">
      <c r="A249" s="3">
        <v>194</v>
      </c>
      <c r="C249" s="29">
        <v>0.76590000000000003</v>
      </c>
      <c r="D249" s="29">
        <v>2.1600000000000001E-2</v>
      </c>
      <c r="E249" s="29">
        <v>-0.78749999999999998</v>
      </c>
      <c r="F249" s="29" t="str">
        <f t="shared" ref="F249:G312" si="107">IFERROR((D249-C249)/(D$55-C$55)*F$54+C249,"")</f>
        <v/>
      </c>
      <c r="G249" s="29" t="str">
        <f t="shared" si="107"/>
        <v/>
      </c>
      <c r="H249" s="29" t="str">
        <f t="shared" ref="H249:I312" si="108">IFERROR((D249-C249)/(D$55-C$55)*H$54+C249,"")</f>
        <v/>
      </c>
      <c r="I249" s="29" t="str">
        <f t="shared" si="108"/>
        <v/>
      </c>
      <c r="J249" s="29" t="str">
        <f t="shared" ref="J249:K312" si="109">IFERROR((D249-C249)/(D$55-C$55)*J$54+C249,"")</f>
        <v/>
      </c>
      <c r="K249" s="29" t="str">
        <f t="shared" si="109"/>
        <v/>
      </c>
      <c r="L249" s="29">
        <v>0.80400000000000005</v>
      </c>
      <c r="M249" s="29">
        <v>0.04</v>
      </c>
      <c r="N249" s="29">
        <v>-0.84400000000000008</v>
      </c>
      <c r="O249" s="29" t="str">
        <f t="shared" ref="O249:P312" si="110">IFERROR((M249-L249)/(M$55-L$55)*O$54+L249,"")</f>
        <v/>
      </c>
      <c r="P249" s="29" t="str">
        <f t="shared" si="110"/>
        <v/>
      </c>
      <c r="Q249" s="29" t="str">
        <f t="shared" ref="Q249:R312" si="111">IFERROR((M249-L249)/(M$55-L$55)*Q$54+L249,"")</f>
        <v/>
      </c>
      <c r="R249" s="29" t="str">
        <f t="shared" si="111"/>
        <v/>
      </c>
      <c r="S249" s="29" t="str">
        <f t="shared" ref="S249:T312" si="112">IFERROR((M249-L249)/(M$55-L$55)*S$54+L249,"")</f>
        <v/>
      </c>
      <c r="T249" s="29" t="str">
        <f t="shared" si="112"/>
        <v/>
      </c>
      <c r="U249" s="29">
        <v>0.01</v>
      </c>
      <c r="V249" s="29">
        <v>-0.01</v>
      </c>
      <c r="W249" s="29">
        <v>0.253</v>
      </c>
      <c r="X249" s="29">
        <v>-0.17100000000000001</v>
      </c>
      <c r="Y249" s="29">
        <v>-8.2000000000000003E-2</v>
      </c>
      <c r="Z249" s="29" t="str">
        <f t="shared" ref="Z249:AA312" si="113">IFERROR((X249-W249)/(X$55-W$55)*Z$54+W249,"")</f>
        <v/>
      </c>
      <c r="AA249" s="29" t="str">
        <f t="shared" si="113"/>
        <v/>
      </c>
      <c r="AB249" s="29" t="str">
        <f t="shared" ref="AB249:AC312" si="114">IFERROR((X249-W249)/(X$55-W$55)*AB$54+W249,"")</f>
        <v/>
      </c>
      <c r="AC249" s="29" t="str">
        <f t="shared" si="114"/>
        <v/>
      </c>
      <c r="AD249" s="29" t="str">
        <f t="shared" ref="AD249:AE312" si="115">IFERROR((X249-W249)/(X$55-W$55)*AD$54+W249,"")</f>
        <v/>
      </c>
      <c r="AE249" s="29" t="str">
        <f t="shared" si="115"/>
        <v/>
      </c>
      <c r="AF249" s="29">
        <v>-0.374</v>
      </c>
      <c r="AG249" s="29">
        <v>0.23400000000000001</v>
      </c>
      <c r="AH249" s="29">
        <v>0.14000000000000001</v>
      </c>
      <c r="AI249" s="30"/>
      <c r="AJ249" s="30"/>
      <c r="AK249" s="29">
        <f t="shared" ref="AK249:AK312" si="116">AF249</f>
        <v>-0.374</v>
      </c>
      <c r="AL249" s="29">
        <f t="shared" si="93"/>
        <v>2.1600000000000001E-2</v>
      </c>
      <c r="AM249" s="29">
        <f t="shared" si="94"/>
        <v>0.04</v>
      </c>
      <c r="AN249" s="29">
        <f t="shared" si="95"/>
        <v>-0.01</v>
      </c>
      <c r="AO249" s="29">
        <f t="shared" si="96"/>
        <v>-0.17100000000000001</v>
      </c>
      <c r="AP249" s="29">
        <f t="shared" ref="AP249:AP312" si="117">AG249</f>
        <v>0.23400000000000001</v>
      </c>
      <c r="AQ249" s="29">
        <f t="shared" si="97"/>
        <v>2.1600000000000001E-2</v>
      </c>
      <c r="AR249" s="29">
        <f t="shared" si="98"/>
        <v>0.04</v>
      </c>
      <c r="AS249" s="29">
        <f t="shared" si="99"/>
        <v>-0.01</v>
      </c>
      <c r="AT249" s="29">
        <f t="shared" si="100"/>
        <v>-0.17100000000000001</v>
      </c>
      <c r="AU249" s="29">
        <f t="shared" ref="AU249:AU312" si="118">AH249</f>
        <v>0.14000000000000001</v>
      </c>
      <c r="AV249" s="29">
        <f t="shared" si="101"/>
        <v>2.1600000000000001E-2</v>
      </c>
      <c r="AW249" s="29">
        <f t="shared" si="102"/>
        <v>0.04</v>
      </c>
      <c r="AX249" s="29">
        <f t="shared" si="103"/>
        <v>-0.01</v>
      </c>
      <c r="AY249" s="29">
        <f t="shared" si="104"/>
        <v>-0.17100000000000001</v>
      </c>
      <c r="AZ249" s="29">
        <f t="shared" si="105"/>
        <v>-0.49340000000000006</v>
      </c>
      <c r="BA249" s="29">
        <f t="shared" ref="BA249:BA312" si="119">SUM(AP249:AT249)</f>
        <v>0.11459999999999995</v>
      </c>
      <c r="BB249" s="29">
        <f t="shared" ref="BB249:BB312" si="120">SUM(AU249:AY249)</f>
        <v>2.0600000000000007E-2</v>
      </c>
      <c r="BC249" s="31">
        <f t="shared" si="92"/>
        <v>0.61054700141504492</v>
      </c>
      <c r="BD249" s="31">
        <f t="shared" si="92"/>
        <v>1.121424777934819</v>
      </c>
      <c r="BE249" s="31">
        <f t="shared" si="92"/>
        <v>1.0208136445037459</v>
      </c>
      <c r="BF249" s="21">
        <f t="shared" ref="BF249:BG312" si="121">BC249/SUM($BC249:$BE249)</f>
        <v>0.22179244198421516</v>
      </c>
      <c r="BG249" s="21">
        <f t="shared" si="121"/>
        <v>0.407378202535286</v>
      </c>
      <c r="BH249" s="21">
        <f t="shared" si="106"/>
        <v>0.37082935548049883</v>
      </c>
      <c r="BI249" s="3">
        <v>3</v>
      </c>
    </row>
    <row r="250" spans="1:61" s="3" customFormat="1" x14ac:dyDescent="0.15">
      <c r="A250" s="3">
        <v>195</v>
      </c>
      <c r="C250" s="29">
        <v>1.0125</v>
      </c>
      <c r="D250" s="29">
        <v>-0.42120000000000002</v>
      </c>
      <c r="E250" s="29">
        <v>-0.59220000000000006</v>
      </c>
      <c r="F250" s="29" t="str">
        <f t="shared" si="107"/>
        <v/>
      </c>
      <c r="G250" s="29" t="str">
        <f t="shared" si="107"/>
        <v/>
      </c>
      <c r="H250" s="29" t="str">
        <f t="shared" si="108"/>
        <v/>
      </c>
      <c r="I250" s="29" t="str">
        <f t="shared" si="108"/>
        <v/>
      </c>
      <c r="J250" s="29" t="str">
        <f t="shared" si="109"/>
        <v/>
      </c>
      <c r="K250" s="29" t="str">
        <f t="shared" si="109"/>
        <v/>
      </c>
      <c r="L250" s="29">
        <v>1.173</v>
      </c>
      <c r="M250" s="29">
        <v>1.173</v>
      </c>
      <c r="N250" s="29">
        <v>-2.3460000000000001</v>
      </c>
      <c r="O250" s="29" t="str">
        <f t="shared" si="110"/>
        <v/>
      </c>
      <c r="P250" s="29" t="str">
        <f t="shared" si="110"/>
        <v/>
      </c>
      <c r="Q250" s="29" t="str">
        <f t="shared" si="111"/>
        <v/>
      </c>
      <c r="R250" s="29" t="str">
        <f t="shared" si="111"/>
        <v/>
      </c>
      <c r="S250" s="29" t="str">
        <f t="shared" si="112"/>
        <v/>
      </c>
      <c r="T250" s="29" t="str">
        <f t="shared" si="112"/>
        <v/>
      </c>
      <c r="U250" s="29">
        <v>0.01</v>
      </c>
      <c r="V250" s="29">
        <v>-0.01</v>
      </c>
      <c r="W250" s="29">
        <v>1.0349999999999999</v>
      </c>
      <c r="X250" s="29">
        <v>-0.47499999999999998</v>
      </c>
      <c r="Y250" s="29">
        <v>-0.56000000000000005</v>
      </c>
      <c r="Z250" s="29" t="str">
        <f t="shared" si="113"/>
        <v/>
      </c>
      <c r="AA250" s="29" t="str">
        <f t="shared" si="113"/>
        <v/>
      </c>
      <c r="AB250" s="29" t="str">
        <f t="shared" si="114"/>
        <v/>
      </c>
      <c r="AC250" s="29" t="str">
        <f t="shared" si="114"/>
        <v/>
      </c>
      <c r="AD250" s="29" t="str">
        <f t="shared" si="115"/>
        <v/>
      </c>
      <c r="AE250" s="29" t="str">
        <f t="shared" si="115"/>
        <v/>
      </c>
      <c r="AF250" s="29">
        <v>-1.6203000000000003</v>
      </c>
      <c r="AG250" s="29">
        <v>0.34730000000000005</v>
      </c>
      <c r="AH250" s="29">
        <v>1.2730000000000001</v>
      </c>
      <c r="AI250" s="30"/>
      <c r="AJ250" s="30"/>
      <c r="AK250" s="29">
        <f t="shared" si="116"/>
        <v>-1.6203000000000003</v>
      </c>
      <c r="AL250" s="29">
        <f t="shared" si="93"/>
        <v>-0.42120000000000002</v>
      </c>
      <c r="AM250" s="29">
        <f t="shared" si="94"/>
        <v>1.173</v>
      </c>
      <c r="AN250" s="29">
        <f t="shared" si="95"/>
        <v>-0.01</v>
      </c>
      <c r="AO250" s="29">
        <f t="shared" si="96"/>
        <v>-0.47499999999999998</v>
      </c>
      <c r="AP250" s="29">
        <f t="shared" si="117"/>
        <v>0.34730000000000005</v>
      </c>
      <c r="AQ250" s="29">
        <f t="shared" si="97"/>
        <v>-0.42120000000000002</v>
      </c>
      <c r="AR250" s="29">
        <f t="shared" si="98"/>
        <v>1.173</v>
      </c>
      <c r="AS250" s="29">
        <f t="shared" si="99"/>
        <v>-0.01</v>
      </c>
      <c r="AT250" s="29">
        <f t="shared" si="100"/>
        <v>-0.47499999999999998</v>
      </c>
      <c r="AU250" s="29">
        <f t="shared" si="118"/>
        <v>1.2730000000000001</v>
      </c>
      <c r="AV250" s="29">
        <f t="shared" si="101"/>
        <v>-0.42120000000000002</v>
      </c>
      <c r="AW250" s="29">
        <f t="shared" si="102"/>
        <v>1.173</v>
      </c>
      <c r="AX250" s="29">
        <f t="shared" si="103"/>
        <v>-0.01</v>
      </c>
      <c r="AY250" s="29">
        <f t="shared" si="104"/>
        <v>-0.47499999999999998</v>
      </c>
      <c r="AZ250" s="29">
        <f t="shared" si="105"/>
        <v>-1.3534999999999999</v>
      </c>
      <c r="BA250" s="29">
        <f t="shared" si="119"/>
        <v>0.61409999999999998</v>
      </c>
      <c r="BB250" s="29">
        <f t="shared" si="120"/>
        <v>1.5398000000000001</v>
      </c>
      <c r="BC250" s="31">
        <f t="shared" si="92"/>
        <v>0.25833450572935945</v>
      </c>
      <c r="BD250" s="31">
        <f t="shared" si="92"/>
        <v>1.8479926575049646</v>
      </c>
      <c r="BE250" s="31">
        <f t="shared" si="92"/>
        <v>4.6636574462195144</v>
      </c>
      <c r="BF250" s="21">
        <f t="shared" si="121"/>
        <v>3.815880251317149E-2</v>
      </c>
      <c r="BG250" s="21">
        <f t="shared" si="121"/>
        <v>0.27296851678574929</v>
      </c>
      <c r="BH250" s="21">
        <f t="shared" si="106"/>
        <v>0.68887268070107921</v>
      </c>
      <c r="BI250" s="3">
        <v>2</v>
      </c>
    </row>
    <row r="251" spans="1:61" s="3" customFormat="1" x14ac:dyDescent="0.15">
      <c r="A251" s="3">
        <v>196</v>
      </c>
      <c r="C251" s="29">
        <v>-0.62909999999999999</v>
      </c>
      <c r="D251" s="29">
        <v>-5.67E-2</v>
      </c>
      <c r="E251" s="29">
        <v>0.68669999999999998</v>
      </c>
      <c r="F251" s="29" t="str">
        <f t="shared" si="107"/>
        <v/>
      </c>
      <c r="G251" s="29" t="str">
        <f t="shared" si="107"/>
        <v/>
      </c>
      <c r="H251" s="29" t="str">
        <f t="shared" si="108"/>
        <v/>
      </c>
      <c r="I251" s="29" t="str">
        <f t="shared" si="108"/>
        <v/>
      </c>
      <c r="J251" s="29" t="str">
        <f t="shared" si="109"/>
        <v/>
      </c>
      <c r="K251" s="29" t="str">
        <f t="shared" si="109"/>
        <v/>
      </c>
      <c r="L251" s="29">
        <v>0.84800000000000009</v>
      </c>
      <c r="M251" s="29">
        <v>0.48</v>
      </c>
      <c r="N251" s="29">
        <v>-1.3280000000000001</v>
      </c>
      <c r="O251" s="29" t="str">
        <f t="shared" si="110"/>
        <v/>
      </c>
      <c r="P251" s="29" t="str">
        <f t="shared" si="110"/>
        <v/>
      </c>
      <c r="Q251" s="29" t="str">
        <f t="shared" si="111"/>
        <v/>
      </c>
      <c r="R251" s="29" t="str">
        <f t="shared" si="111"/>
        <v/>
      </c>
      <c r="S251" s="29" t="str">
        <f t="shared" si="112"/>
        <v/>
      </c>
      <c r="T251" s="29" t="str">
        <f t="shared" si="112"/>
        <v/>
      </c>
      <c r="U251" s="29">
        <v>0.01</v>
      </c>
      <c r="V251" s="29">
        <v>-0.01</v>
      </c>
      <c r="W251" s="29">
        <v>-0.66400000000000003</v>
      </c>
      <c r="X251" s="29">
        <v>1.798</v>
      </c>
      <c r="Y251" s="29">
        <v>-1.1339999999999999</v>
      </c>
      <c r="Z251" s="29" t="str">
        <f t="shared" si="113"/>
        <v/>
      </c>
      <c r="AA251" s="29" t="str">
        <f t="shared" si="113"/>
        <v/>
      </c>
      <c r="AB251" s="29" t="str">
        <f t="shared" si="114"/>
        <v/>
      </c>
      <c r="AC251" s="29" t="str">
        <f t="shared" si="114"/>
        <v/>
      </c>
      <c r="AD251" s="29" t="str">
        <f t="shared" si="115"/>
        <v/>
      </c>
      <c r="AE251" s="29" t="str">
        <f t="shared" si="115"/>
        <v/>
      </c>
      <c r="AF251" s="29">
        <v>-0.85799999999999998</v>
      </c>
      <c r="AG251" s="29">
        <v>0.27800000000000002</v>
      </c>
      <c r="AH251" s="29">
        <v>0.57999999999999996</v>
      </c>
      <c r="AI251" s="30"/>
      <c r="AJ251" s="30"/>
      <c r="AK251" s="29">
        <f t="shared" si="116"/>
        <v>-0.85799999999999998</v>
      </c>
      <c r="AL251" s="29">
        <f t="shared" si="93"/>
        <v>-5.67E-2</v>
      </c>
      <c r="AM251" s="29">
        <f t="shared" si="94"/>
        <v>0.48</v>
      </c>
      <c r="AN251" s="29">
        <f t="shared" si="95"/>
        <v>-0.01</v>
      </c>
      <c r="AO251" s="29">
        <f t="shared" si="96"/>
        <v>1.798</v>
      </c>
      <c r="AP251" s="29">
        <f t="shared" si="117"/>
        <v>0.27800000000000002</v>
      </c>
      <c r="AQ251" s="29">
        <f t="shared" si="97"/>
        <v>-5.67E-2</v>
      </c>
      <c r="AR251" s="29">
        <f t="shared" si="98"/>
        <v>0.48</v>
      </c>
      <c r="AS251" s="29">
        <f t="shared" si="99"/>
        <v>-0.01</v>
      </c>
      <c r="AT251" s="29">
        <f t="shared" si="100"/>
        <v>1.798</v>
      </c>
      <c r="AU251" s="29">
        <f t="shared" si="118"/>
        <v>0.57999999999999996</v>
      </c>
      <c r="AV251" s="29">
        <f t="shared" si="101"/>
        <v>-5.67E-2</v>
      </c>
      <c r="AW251" s="29">
        <f t="shared" si="102"/>
        <v>0.48</v>
      </c>
      <c r="AX251" s="29">
        <f t="shared" si="103"/>
        <v>-0.01</v>
      </c>
      <c r="AY251" s="29">
        <f t="shared" si="104"/>
        <v>1.798</v>
      </c>
      <c r="AZ251" s="29">
        <f t="shared" si="105"/>
        <v>1.3532999999999999</v>
      </c>
      <c r="BA251" s="29">
        <f t="shared" si="119"/>
        <v>2.4893000000000001</v>
      </c>
      <c r="BB251" s="29">
        <f t="shared" si="120"/>
        <v>2.7912999999999997</v>
      </c>
      <c r="BC251" s="31">
        <f t="shared" si="92"/>
        <v>3.8701760617534124</v>
      </c>
      <c r="BD251" s="31">
        <f t="shared" si="92"/>
        <v>12.052836181483675</v>
      </c>
      <c r="BE251" s="31">
        <f t="shared" si="92"/>
        <v>16.302198890955985</v>
      </c>
      <c r="BF251" s="21">
        <f t="shared" si="121"/>
        <v>0.12009777207159708</v>
      </c>
      <c r="BG251" s="21">
        <f t="shared" si="121"/>
        <v>0.37401884292682946</v>
      </c>
      <c r="BH251" s="21">
        <f t="shared" si="106"/>
        <v>0.50588338500157337</v>
      </c>
      <c r="BI251" s="3">
        <v>1</v>
      </c>
    </row>
    <row r="252" spans="1:61" s="3" customFormat="1" x14ac:dyDescent="0.15">
      <c r="A252" s="3">
        <v>197</v>
      </c>
      <c r="C252" s="29">
        <v>1.2114</v>
      </c>
      <c r="D252" s="29">
        <v>5.04E-2</v>
      </c>
      <c r="E252" s="29">
        <v>-1.2618</v>
      </c>
      <c r="F252" s="29" t="str">
        <f t="shared" si="107"/>
        <v/>
      </c>
      <c r="G252" s="29" t="str">
        <f t="shared" si="107"/>
        <v/>
      </c>
      <c r="H252" s="29" t="str">
        <f t="shared" si="108"/>
        <v/>
      </c>
      <c r="I252" s="29" t="str">
        <f t="shared" si="108"/>
        <v/>
      </c>
      <c r="J252" s="29" t="str">
        <f t="shared" si="109"/>
        <v/>
      </c>
      <c r="K252" s="29" t="str">
        <f t="shared" si="109"/>
        <v/>
      </c>
      <c r="L252" s="29">
        <v>0.87740000000000007</v>
      </c>
      <c r="M252" s="29">
        <v>0.77400000000000002</v>
      </c>
      <c r="N252" s="29">
        <v>-1.6514000000000002</v>
      </c>
      <c r="O252" s="29" t="str">
        <f t="shared" si="110"/>
        <v/>
      </c>
      <c r="P252" s="29" t="str">
        <f t="shared" si="110"/>
        <v/>
      </c>
      <c r="Q252" s="29" t="str">
        <f t="shared" si="111"/>
        <v/>
      </c>
      <c r="R252" s="29" t="str">
        <f t="shared" si="111"/>
        <v/>
      </c>
      <c r="S252" s="29" t="str">
        <f t="shared" si="112"/>
        <v/>
      </c>
      <c r="T252" s="29" t="str">
        <f t="shared" si="112"/>
        <v/>
      </c>
      <c r="U252" s="29">
        <v>0.01</v>
      </c>
      <c r="V252" s="29">
        <v>-0.01</v>
      </c>
      <c r="W252" s="29">
        <v>0.14099999999999999</v>
      </c>
      <c r="X252" s="29">
        <v>0.80500000000000005</v>
      </c>
      <c r="Y252" s="29">
        <v>-0.94599999999999995</v>
      </c>
      <c r="Z252" s="29" t="str">
        <f t="shared" si="113"/>
        <v/>
      </c>
      <c r="AA252" s="29" t="str">
        <f t="shared" si="113"/>
        <v/>
      </c>
      <c r="AB252" s="29" t="str">
        <f t="shared" si="114"/>
        <v/>
      </c>
      <c r="AC252" s="29" t="str">
        <f t="shared" si="114"/>
        <v/>
      </c>
      <c r="AD252" s="29" t="str">
        <f t="shared" si="115"/>
        <v/>
      </c>
      <c r="AE252" s="29" t="str">
        <f t="shared" si="115"/>
        <v/>
      </c>
      <c r="AF252" s="29">
        <v>-1.1814</v>
      </c>
      <c r="AG252" s="29">
        <v>0.30740000000000001</v>
      </c>
      <c r="AH252" s="29">
        <v>0.874</v>
      </c>
      <c r="AI252" s="30"/>
      <c r="AJ252" s="30"/>
      <c r="AK252" s="29">
        <f t="shared" si="116"/>
        <v>-1.1814</v>
      </c>
      <c r="AL252" s="29">
        <f t="shared" si="93"/>
        <v>5.04E-2</v>
      </c>
      <c r="AM252" s="29">
        <f t="shared" si="94"/>
        <v>0.77400000000000002</v>
      </c>
      <c r="AN252" s="29">
        <f t="shared" si="95"/>
        <v>-0.01</v>
      </c>
      <c r="AO252" s="29">
        <f t="shared" si="96"/>
        <v>0.80500000000000005</v>
      </c>
      <c r="AP252" s="29">
        <f t="shared" si="117"/>
        <v>0.30740000000000001</v>
      </c>
      <c r="AQ252" s="29">
        <f t="shared" si="97"/>
        <v>5.04E-2</v>
      </c>
      <c r="AR252" s="29">
        <f t="shared" si="98"/>
        <v>0.77400000000000002</v>
      </c>
      <c r="AS252" s="29">
        <f t="shared" si="99"/>
        <v>-0.01</v>
      </c>
      <c r="AT252" s="29">
        <f t="shared" si="100"/>
        <v>0.80500000000000005</v>
      </c>
      <c r="AU252" s="29">
        <f t="shared" si="118"/>
        <v>0.874</v>
      </c>
      <c r="AV252" s="29">
        <f t="shared" si="101"/>
        <v>5.04E-2</v>
      </c>
      <c r="AW252" s="29">
        <f t="shared" si="102"/>
        <v>0.77400000000000002</v>
      </c>
      <c r="AX252" s="29">
        <f t="shared" si="103"/>
        <v>-0.01</v>
      </c>
      <c r="AY252" s="29">
        <f t="shared" si="104"/>
        <v>0.80500000000000005</v>
      </c>
      <c r="AZ252" s="29">
        <f t="shared" si="105"/>
        <v>0.43800000000000006</v>
      </c>
      <c r="BA252" s="29">
        <f t="shared" si="119"/>
        <v>1.9268000000000001</v>
      </c>
      <c r="BB252" s="29">
        <f t="shared" si="120"/>
        <v>2.4933999999999998</v>
      </c>
      <c r="BC252" s="31">
        <f t="shared" si="92"/>
        <v>1.5496049074195088</v>
      </c>
      <c r="BD252" s="31">
        <f t="shared" si="92"/>
        <v>6.8674990455048395</v>
      </c>
      <c r="BE252" s="31">
        <f t="shared" si="92"/>
        <v>12.102354252506807</v>
      </c>
      <c r="BF252" s="21">
        <f t="shared" si="121"/>
        <v>7.5518802295148041E-2</v>
      </c>
      <c r="BG252" s="21">
        <f t="shared" si="121"/>
        <v>0.33468227946131285</v>
      </c>
      <c r="BH252" s="21">
        <f t="shared" si="106"/>
        <v>0.58979891824353903</v>
      </c>
      <c r="BI252" s="3">
        <v>1</v>
      </c>
    </row>
    <row r="253" spans="1:61" s="3" customFormat="1" x14ac:dyDescent="0.15">
      <c r="A253" s="3">
        <v>198</v>
      </c>
      <c r="C253" s="29">
        <v>0.66869999999999996</v>
      </c>
      <c r="D253" s="29">
        <v>0.38519999999999999</v>
      </c>
      <c r="E253" s="29">
        <v>-1.0529999999999999</v>
      </c>
      <c r="F253" s="29" t="str">
        <f t="shared" si="107"/>
        <v/>
      </c>
      <c r="G253" s="29" t="str">
        <f t="shared" si="107"/>
        <v/>
      </c>
      <c r="H253" s="29" t="str">
        <f t="shared" si="108"/>
        <v/>
      </c>
      <c r="I253" s="29" t="str">
        <f t="shared" si="108"/>
        <v/>
      </c>
      <c r="J253" s="29" t="str">
        <f t="shared" si="109"/>
        <v/>
      </c>
      <c r="K253" s="29" t="str">
        <f t="shared" si="109"/>
        <v/>
      </c>
      <c r="L253" s="29">
        <v>0.75700000000000001</v>
      </c>
      <c r="M253" s="29">
        <v>-0.32700000000000001</v>
      </c>
      <c r="N253" s="29">
        <v>-0.43</v>
      </c>
      <c r="O253" s="29" t="str">
        <f t="shared" si="110"/>
        <v/>
      </c>
      <c r="P253" s="29" t="str">
        <f t="shared" si="110"/>
        <v/>
      </c>
      <c r="Q253" s="29" t="str">
        <f t="shared" si="111"/>
        <v/>
      </c>
      <c r="R253" s="29" t="str">
        <f t="shared" si="111"/>
        <v/>
      </c>
      <c r="S253" s="29" t="str">
        <f t="shared" si="112"/>
        <v/>
      </c>
      <c r="T253" s="29" t="str">
        <f t="shared" si="112"/>
        <v/>
      </c>
      <c r="U253" s="29">
        <v>0.01</v>
      </c>
      <c r="V253" s="29">
        <v>-0.01</v>
      </c>
      <c r="W253" s="29">
        <v>4.9000000000000002E-2</v>
      </c>
      <c r="X253" s="29">
        <v>-8.1000000000000003E-2</v>
      </c>
      <c r="Y253" s="29">
        <v>3.2000000000000001E-2</v>
      </c>
      <c r="Z253" s="29" t="str">
        <f t="shared" si="113"/>
        <v/>
      </c>
      <c r="AA253" s="29" t="str">
        <f t="shared" si="113"/>
        <v/>
      </c>
      <c r="AB253" s="29" t="str">
        <f t="shared" si="114"/>
        <v/>
      </c>
      <c r="AC253" s="29" t="str">
        <f t="shared" si="114"/>
        <v/>
      </c>
      <c r="AD253" s="29" t="str">
        <f t="shared" si="115"/>
        <v/>
      </c>
      <c r="AE253" s="29" t="str">
        <f t="shared" si="115"/>
        <v/>
      </c>
      <c r="AF253" s="29">
        <v>0.14299999999999996</v>
      </c>
      <c r="AG253" s="29">
        <v>0.187</v>
      </c>
      <c r="AH253" s="29">
        <v>-0.32999999999999996</v>
      </c>
      <c r="AI253" s="30"/>
      <c r="AJ253" s="30"/>
      <c r="AK253" s="29">
        <f t="shared" si="116"/>
        <v>0.14299999999999996</v>
      </c>
      <c r="AL253" s="29">
        <f t="shared" si="93"/>
        <v>0.38519999999999999</v>
      </c>
      <c r="AM253" s="29">
        <f t="shared" si="94"/>
        <v>-0.32700000000000001</v>
      </c>
      <c r="AN253" s="29">
        <f t="shared" si="95"/>
        <v>-0.01</v>
      </c>
      <c r="AO253" s="29">
        <f t="shared" si="96"/>
        <v>-8.1000000000000003E-2</v>
      </c>
      <c r="AP253" s="29">
        <f t="shared" si="117"/>
        <v>0.187</v>
      </c>
      <c r="AQ253" s="29">
        <f t="shared" si="97"/>
        <v>0.38519999999999999</v>
      </c>
      <c r="AR253" s="29">
        <f t="shared" si="98"/>
        <v>-0.32700000000000001</v>
      </c>
      <c r="AS253" s="29">
        <f t="shared" si="99"/>
        <v>-0.01</v>
      </c>
      <c r="AT253" s="29">
        <f t="shared" si="100"/>
        <v>-8.1000000000000003E-2</v>
      </c>
      <c r="AU253" s="29">
        <f t="shared" si="118"/>
        <v>-0.32999999999999996</v>
      </c>
      <c r="AV253" s="29">
        <f t="shared" si="101"/>
        <v>0.38519999999999999</v>
      </c>
      <c r="AW253" s="29">
        <f t="shared" si="102"/>
        <v>-0.32700000000000001</v>
      </c>
      <c r="AX253" s="29">
        <f t="shared" si="103"/>
        <v>-0.01</v>
      </c>
      <c r="AY253" s="29">
        <f t="shared" si="104"/>
        <v>-8.1000000000000003E-2</v>
      </c>
      <c r="AZ253" s="29">
        <f t="shared" si="105"/>
        <v>0.11019999999999998</v>
      </c>
      <c r="BA253" s="29">
        <f t="shared" si="119"/>
        <v>0.1542</v>
      </c>
      <c r="BB253" s="29">
        <f t="shared" si="120"/>
        <v>-0.36280000000000001</v>
      </c>
      <c r="BC253" s="31">
        <f t="shared" si="92"/>
        <v>1.1165013484000128</v>
      </c>
      <c r="BD253" s="31">
        <f t="shared" si="92"/>
        <v>1.1667242082871683</v>
      </c>
      <c r="BE253" s="31">
        <f t="shared" si="92"/>
        <v>0.69572556469845104</v>
      </c>
      <c r="BF253" s="21">
        <f t="shared" si="121"/>
        <v>0.3747968002511845</v>
      </c>
      <c r="BG253" s="21">
        <f t="shared" si="121"/>
        <v>0.39165604293113648</v>
      </c>
      <c r="BH253" s="21">
        <f t="shared" si="106"/>
        <v>0.23354715681767904</v>
      </c>
      <c r="BI253" s="3">
        <v>3</v>
      </c>
    </row>
    <row r="254" spans="1:61" s="3" customFormat="1" x14ac:dyDescent="0.15">
      <c r="A254" s="3">
        <v>199</v>
      </c>
      <c r="C254" s="29">
        <v>0.63629999999999998</v>
      </c>
      <c r="D254" s="29">
        <v>-0.16650000000000001</v>
      </c>
      <c r="E254" s="29">
        <v>-0.46980000000000005</v>
      </c>
      <c r="F254" s="29" t="str">
        <f t="shared" si="107"/>
        <v/>
      </c>
      <c r="G254" s="29" t="str">
        <f t="shared" si="107"/>
        <v/>
      </c>
      <c r="H254" s="29" t="str">
        <f t="shared" si="108"/>
        <v/>
      </c>
      <c r="I254" s="29" t="str">
        <f t="shared" si="108"/>
        <v/>
      </c>
      <c r="J254" s="29" t="str">
        <f t="shared" si="109"/>
        <v/>
      </c>
      <c r="K254" s="29" t="str">
        <f t="shared" si="109"/>
        <v/>
      </c>
      <c r="L254" s="29">
        <v>0.75360000000000005</v>
      </c>
      <c r="M254" s="29">
        <v>-0.28960000000000002</v>
      </c>
      <c r="N254" s="29">
        <v>-0.46400000000000002</v>
      </c>
      <c r="O254" s="29" t="str">
        <f t="shared" si="110"/>
        <v/>
      </c>
      <c r="P254" s="29" t="str">
        <f t="shared" si="110"/>
        <v/>
      </c>
      <c r="Q254" s="29" t="str">
        <f t="shared" si="111"/>
        <v/>
      </c>
      <c r="R254" s="29" t="str">
        <f t="shared" si="111"/>
        <v/>
      </c>
      <c r="S254" s="29" t="str">
        <f t="shared" si="112"/>
        <v/>
      </c>
      <c r="T254" s="29" t="str">
        <f t="shared" si="112"/>
        <v/>
      </c>
      <c r="U254" s="29">
        <v>0.01</v>
      </c>
      <c r="V254" s="29">
        <v>-0.01</v>
      </c>
      <c r="W254" s="29">
        <v>-0.36699999999999999</v>
      </c>
      <c r="X254" s="29">
        <v>1.252</v>
      </c>
      <c r="Y254" s="29">
        <v>-0.88500000000000001</v>
      </c>
      <c r="Z254" s="29" t="str">
        <f t="shared" si="113"/>
        <v/>
      </c>
      <c r="AA254" s="29" t="str">
        <f t="shared" si="113"/>
        <v/>
      </c>
      <c r="AB254" s="29" t="str">
        <f t="shared" si="114"/>
        <v/>
      </c>
      <c r="AC254" s="29" t="str">
        <f t="shared" si="114"/>
        <v/>
      </c>
      <c r="AD254" s="29" t="str">
        <f t="shared" si="115"/>
        <v/>
      </c>
      <c r="AE254" s="29" t="str">
        <f t="shared" si="115"/>
        <v/>
      </c>
      <c r="AF254" s="29">
        <v>0.18039999999999998</v>
      </c>
      <c r="AG254" s="29">
        <v>0.18360000000000001</v>
      </c>
      <c r="AH254" s="29">
        <v>-0.36399999999999999</v>
      </c>
      <c r="AI254" s="30"/>
      <c r="AJ254" s="30"/>
      <c r="AK254" s="29">
        <f t="shared" si="116"/>
        <v>0.18039999999999998</v>
      </c>
      <c r="AL254" s="29">
        <f t="shared" si="93"/>
        <v>-0.16650000000000001</v>
      </c>
      <c r="AM254" s="29">
        <f t="shared" si="94"/>
        <v>-0.28960000000000002</v>
      </c>
      <c r="AN254" s="29">
        <f t="shared" si="95"/>
        <v>-0.01</v>
      </c>
      <c r="AO254" s="29">
        <f t="shared" si="96"/>
        <v>1.252</v>
      </c>
      <c r="AP254" s="29">
        <f t="shared" si="117"/>
        <v>0.18360000000000001</v>
      </c>
      <c r="AQ254" s="29">
        <f t="shared" si="97"/>
        <v>-0.16650000000000001</v>
      </c>
      <c r="AR254" s="29">
        <f t="shared" si="98"/>
        <v>-0.28960000000000002</v>
      </c>
      <c r="AS254" s="29">
        <f t="shared" si="99"/>
        <v>-0.01</v>
      </c>
      <c r="AT254" s="29">
        <f t="shared" si="100"/>
        <v>1.252</v>
      </c>
      <c r="AU254" s="29">
        <f t="shared" si="118"/>
        <v>-0.36399999999999999</v>
      </c>
      <c r="AV254" s="29">
        <f t="shared" si="101"/>
        <v>-0.16650000000000001</v>
      </c>
      <c r="AW254" s="29">
        <f t="shared" si="102"/>
        <v>-0.28960000000000002</v>
      </c>
      <c r="AX254" s="29">
        <f t="shared" si="103"/>
        <v>-0.01</v>
      </c>
      <c r="AY254" s="29">
        <f t="shared" si="104"/>
        <v>1.252</v>
      </c>
      <c r="AZ254" s="29">
        <f t="shared" si="105"/>
        <v>0.96629999999999994</v>
      </c>
      <c r="BA254" s="29">
        <f t="shared" si="119"/>
        <v>0.96950000000000003</v>
      </c>
      <c r="BB254" s="29">
        <f t="shared" si="120"/>
        <v>0.42189999999999994</v>
      </c>
      <c r="BC254" s="31">
        <f t="shared" si="92"/>
        <v>2.6282020993349842</v>
      </c>
      <c r="BD254" s="31">
        <f t="shared" si="92"/>
        <v>2.6366258168125825</v>
      </c>
      <c r="BE254" s="31">
        <f t="shared" si="92"/>
        <v>1.5248560314555994</v>
      </c>
      <c r="BF254" s="21">
        <f t="shared" si="121"/>
        <v>0.3870875462859753</v>
      </c>
      <c r="BG254" s="21">
        <f t="shared" si="121"/>
        <v>0.38832821043803378</v>
      </c>
      <c r="BH254" s="21">
        <f t="shared" si="106"/>
        <v>0.22458424327599083</v>
      </c>
      <c r="BI254" s="3">
        <v>1</v>
      </c>
    </row>
    <row r="255" spans="1:61" s="3" customFormat="1" x14ac:dyDescent="0.15">
      <c r="A255" s="3">
        <v>200</v>
      </c>
      <c r="C255" s="29">
        <v>3.6000000000000003E-3</v>
      </c>
      <c r="D255" s="29">
        <v>-0.12869999999999998</v>
      </c>
      <c r="E255" s="29">
        <v>0.12600000000000003</v>
      </c>
      <c r="F255" s="29" t="str">
        <f t="shared" si="107"/>
        <v/>
      </c>
      <c r="G255" s="29" t="str">
        <f t="shared" si="107"/>
        <v/>
      </c>
      <c r="H255" s="29" t="str">
        <f t="shared" si="108"/>
        <v/>
      </c>
      <c r="I255" s="29" t="str">
        <f t="shared" si="108"/>
        <v/>
      </c>
      <c r="J255" s="29" t="str">
        <f t="shared" si="109"/>
        <v/>
      </c>
      <c r="K255" s="29" t="str">
        <f t="shared" si="109"/>
        <v/>
      </c>
      <c r="L255" s="29">
        <v>1.03</v>
      </c>
      <c r="M255" s="29">
        <v>1.03</v>
      </c>
      <c r="N255" s="29">
        <v>-2.06</v>
      </c>
      <c r="O255" s="29" t="str">
        <f t="shared" si="110"/>
        <v/>
      </c>
      <c r="P255" s="29" t="str">
        <f t="shared" si="110"/>
        <v/>
      </c>
      <c r="Q255" s="29" t="str">
        <f t="shared" si="111"/>
        <v/>
      </c>
      <c r="R255" s="29" t="str">
        <f t="shared" si="111"/>
        <v/>
      </c>
      <c r="S255" s="29" t="str">
        <f t="shared" si="112"/>
        <v/>
      </c>
      <c r="T255" s="29" t="str">
        <f t="shared" si="112"/>
        <v/>
      </c>
      <c r="U255" s="29">
        <v>0.01</v>
      </c>
      <c r="V255" s="29">
        <v>-0.01</v>
      </c>
      <c r="W255" s="29">
        <v>3.2090000000000001</v>
      </c>
      <c r="X255" s="29">
        <v>4.2000000000000003E-2</v>
      </c>
      <c r="Y255" s="29">
        <v>-3.2519999999999998</v>
      </c>
      <c r="Z255" s="29" t="str">
        <f t="shared" si="113"/>
        <v/>
      </c>
      <c r="AA255" s="29" t="str">
        <f t="shared" si="113"/>
        <v/>
      </c>
      <c r="AB255" s="29" t="str">
        <f t="shared" si="114"/>
        <v/>
      </c>
      <c r="AC255" s="29" t="str">
        <f t="shared" si="114"/>
        <v/>
      </c>
      <c r="AD255" s="29" t="str">
        <f t="shared" si="115"/>
        <v/>
      </c>
      <c r="AE255" s="29" t="str">
        <f t="shared" si="115"/>
        <v/>
      </c>
      <c r="AF255" s="29">
        <v>-1.4630000000000001</v>
      </c>
      <c r="AG255" s="29">
        <v>0.33300000000000002</v>
      </c>
      <c r="AH255" s="29">
        <v>1.1300000000000001</v>
      </c>
      <c r="AI255" s="30"/>
      <c r="AJ255" s="30"/>
      <c r="AK255" s="29">
        <f t="shared" si="116"/>
        <v>-1.4630000000000001</v>
      </c>
      <c r="AL255" s="29">
        <f t="shared" si="93"/>
        <v>-0.12869999999999998</v>
      </c>
      <c r="AM255" s="29">
        <f t="shared" si="94"/>
        <v>1.03</v>
      </c>
      <c r="AN255" s="29">
        <f t="shared" si="95"/>
        <v>-0.01</v>
      </c>
      <c r="AO255" s="29">
        <f t="shared" si="96"/>
        <v>4.2000000000000003E-2</v>
      </c>
      <c r="AP255" s="29">
        <f t="shared" si="117"/>
        <v>0.33300000000000002</v>
      </c>
      <c r="AQ255" s="29">
        <f t="shared" si="97"/>
        <v>-0.12869999999999998</v>
      </c>
      <c r="AR255" s="29">
        <f t="shared" si="98"/>
        <v>1.03</v>
      </c>
      <c r="AS255" s="29">
        <f t="shared" si="99"/>
        <v>-0.01</v>
      </c>
      <c r="AT255" s="29">
        <f t="shared" si="100"/>
        <v>4.2000000000000003E-2</v>
      </c>
      <c r="AU255" s="29">
        <f t="shared" si="118"/>
        <v>1.1300000000000001</v>
      </c>
      <c r="AV255" s="29">
        <f t="shared" si="101"/>
        <v>-0.12869999999999998</v>
      </c>
      <c r="AW255" s="29">
        <f t="shared" si="102"/>
        <v>1.03</v>
      </c>
      <c r="AX255" s="29">
        <f t="shared" si="103"/>
        <v>-0.01</v>
      </c>
      <c r="AY255" s="29">
        <f t="shared" si="104"/>
        <v>4.2000000000000003E-2</v>
      </c>
      <c r="AZ255" s="29">
        <f t="shared" si="105"/>
        <v>-0.52970000000000006</v>
      </c>
      <c r="BA255" s="29">
        <f t="shared" si="119"/>
        <v>1.2663000000000002</v>
      </c>
      <c r="BB255" s="29">
        <f t="shared" si="120"/>
        <v>2.0632999999999999</v>
      </c>
      <c r="BC255" s="31">
        <f t="shared" si="92"/>
        <v>0.58878157765913119</v>
      </c>
      <c r="BD255" s="31">
        <f t="shared" si="92"/>
        <v>3.5477017518770704</v>
      </c>
      <c r="BE255" s="31">
        <f t="shared" si="92"/>
        <v>7.871904279030348</v>
      </c>
      <c r="BF255" s="21">
        <f t="shared" si="121"/>
        <v>4.9030860499465048E-2</v>
      </c>
      <c r="BG255" s="21">
        <f t="shared" si="121"/>
        <v>0.29543531300956749</v>
      </c>
      <c r="BH255" s="21">
        <f t="shared" si="106"/>
        <v>0.65553382649096748</v>
      </c>
      <c r="BI255" s="3">
        <v>1</v>
      </c>
    </row>
    <row r="256" spans="1:61" s="3" customFormat="1" x14ac:dyDescent="0.15">
      <c r="A256" s="3">
        <v>201</v>
      </c>
      <c r="C256" s="29">
        <v>0.11520000000000001</v>
      </c>
      <c r="D256" s="29">
        <v>-0.23220000000000002</v>
      </c>
      <c r="E256" s="29">
        <v>0.11700000000000001</v>
      </c>
      <c r="F256" s="29" t="str">
        <f t="shared" si="107"/>
        <v/>
      </c>
      <c r="G256" s="29" t="str">
        <f t="shared" si="107"/>
        <v/>
      </c>
      <c r="H256" s="29" t="str">
        <f t="shared" si="108"/>
        <v/>
      </c>
      <c r="I256" s="29" t="str">
        <f t="shared" si="108"/>
        <v/>
      </c>
      <c r="J256" s="29" t="str">
        <f t="shared" si="109"/>
        <v/>
      </c>
      <c r="K256" s="29" t="str">
        <f t="shared" si="109"/>
        <v/>
      </c>
      <c r="L256" s="29">
        <v>0.8478</v>
      </c>
      <c r="M256" s="29">
        <v>0.47799999999999998</v>
      </c>
      <c r="N256" s="29">
        <v>-1.3258000000000001</v>
      </c>
      <c r="O256" s="29" t="str">
        <f t="shared" si="110"/>
        <v/>
      </c>
      <c r="P256" s="29" t="str">
        <f t="shared" si="110"/>
        <v/>
      </c>
      <c r="Q256" s="29" t="str">
        <f t="shared" si="111"/>
        <v/>
      </c>
      <c r="R256" s="29" t="str">
        <f t="shared" si="111"/>
        <v/>
      </c>
      <c r="S256" s="29" t="str">
        <f t="shared" si="112"/>
        <v/>
      </c>
      <c r="T256" s="29" t="str">
        <f t="shared" si="112"/>
        <v/>
      </c>
      <c r="U256" s="29">
        <v>0.01</v>
      </c>
      <c r="V256" s="29">
        <v>-0.01</v>
      </c>
      <c r="W256" s="29">
        <v>4.9690000000000003</v>
      </c>
      <c r="X256" s="29">
        <v>-1.3</v>
      </c>
      <c r="Y256" s="29">
        <v>-3.669</v>
      </c>
      <c r="Z256" s="29" t="str">
        <f t="shared" si="113"/>
        <v/>
      </c>
      <c r="AA256" s="29" t="str">
        <f t="shared" si="113"/>
        <v/>
      </c>
      <c r="AB256" s="29" t="str">
        <f t="shared" si="114"/>
        <v/>
      </c>
      <c r="AC256" s="29" t="str">
        <f t="shared" si="114"/>
        <v/>
      </c>
      <c r="AD256" s="29" t="str">
        <f t="shared" si="115"/>
        <v/>
      </c>
      <c r="AE256" s="29" t="str">
        <f t="shared" si="115"/>
        <v/>
      </c>
      <c r="AF256" s="29">
        <v>-0.85579999999999989</v>
      </c>
      <c r="AG256" s="29">
        <v>0.27779999999999999</v>
      </c>
      <c r="AH256" s="29">
        <v>0.57799999999999996</v>
      </c>
      <c r="AI256" s="30"/>
      <c r="AJ256" s="30"/>
      <c r="AK256" s="29">
        <f t="shared" si="116"/>
        <v>-0.85579999999999989</v>
      </c>
      <c r="AL256" s="29">
        <f t="shared" si="93"/>
        <v>-0.23220000000000002</v>
      </c>
      <c r="AM256" s="29">
        <f t="shared" si="94"/>
        <v>0.47799999999999998</v>
      </c>
      <c r="AN256" s="29">
        <f t="shared" si="95"/>
        <v>-0.01</v>
      </c>
      <c r="AO256" s="29">
        <f t="shared" si="96"/>
        <v>-1.3</v>
      </c>
      <c r="AP256" s="29">
        <f t="shared" si="117"/>
        <v>0.27779999999999999</v>
      </c>
      <c r="AQ256" s="29">
        <f t="shared" si="97"/>
        <v>-0.23220000000000002</v>
      </c>
      <c r="AR256" s="29">
        <f t="shared" si="98"/>
        <v>0.47799999999999998</v>
      </c>
      <c r="AS256" s="29">
        <f t="shared" si="99"/>
        <v>-0.01</v>
      </c>
      <c r="AT256" s="29">
        <f t="shared" si="100"/>
        <v>-1.3</v>
      </c>
      <c r="AU256" s="29">
        <f t="shared" si="118"/>
        <v>0.57799999999999996</v>
      </c>
      <c r="AV256" s="29">
        <f t="shared" si="101"/>
        <v>-0.23220000000000002</v>
      </c>
      <c r="AW256" s="29">
        <f t="shared" si="102"/>
        <v>0.47799999999999998</v>
      </c>
      <c r="AX256" s="29">
        <f t="shared" si="103"/>
        <v>-0.01</v>
      </c>
      <c r="AY256" s="29">
        <f t="shared" si="104"/>
        <v>-1.3</v>
      </c>
      <c r="AZ256" s="29">
        <f t="shared" si="105"/>
        <v>-1.92</v>
      </c>
      <c r="BA256" s="29">
        <f t="shared" si="119"/>
        <v>-0.7864000000000001</v>
      </c>
      <c r="BB256" s="29">
        <f t="shared" si="120"/>
        <v>-0.48620000000000019</v>
      </c>
      <c r="BC256" s="31">
        <f t="shared" si="92"/>
        <v>0.14660696213035015</v>
      </c>
      <c r="BD256" s="31">
        <f t="shared" si="92"/>
        <v>0.45548158099192126</v>
      </c>
      <c r="BE256" s="31">
        <f t="shared" si="92"/>
        <v>0.61495880325288188</v>
      </c>
      <c r="BF256" s="21">
        <f t="shared" si="121"/>
        <v>0.12046118219394131</v>
      </c>
      <c r="BG256" s="21">
        <f t="shared" si="121"/>
        <v>0.37425132419747259</v>
      </c>
      <c r="BH256" s="21">
        <f t="shared" si="106"/>
        <v>0.50528749360858594</v>
      </c>
      <c r="BI256" s="3">
        <v>2</v>
      </c>
    </row>
    <row r="257" spans="1:61" s="3" customFormat="1" x14ac:dyDescent="0.15">
      <c r="A257" s="3">
        <v>202</v>
      </c>
      <c r="C257" s="29">
        <v>0.47250000000000003</v>
      </c>
      <c r="D257" s="29">
        <v>0.65610000000000002</v>
      </c>
      <c r="E257" s="29">
        <v>-1.1294999999999999</v>
      </c>
      <c r="F257" s="29" t="str">
        <f t="shared" si="107"/>
        <v/>
      </c>
      <c r="G257" s="29" t="str">
        <f t="shared" si="107"/>
        <v/>
      </c>
      <c r="H257" s="29" t="str">
        <f t="shared" si="108"/>
        <v/>
      </c>
      <c r="I257" s="29" t="str">
        <f t="shared" si="108"/>
        <v/>
      </c>
      <c r="J257" s="29" t="str">
        <f t="shared" si="109"/>
        <v/>
      </c>
      <c r="K257" s="29" t="str">
        <f t="shared" si="109"/>
        <v/>
      </c>
      <c r="L257" s="29">
        <v>0.9919</v>
      </c>
      <c r="M257" s="29">
        <v>0.9919</v>
      </c>
      <c r="N257" s="29">
        <v>-1.9838</v>
      </c>
      <c r="O257" s="29" t="str">
        <f t="shared" si="110"/>
        <v/>
      </c>
      <c r="P257" s="29" t="str">
        <f t="shared" si="110"/>
        <v/>
      </c>
      <c r="Q257" s="29" t="str">
        <f t="shared" si="111"/>
        <v/>
      </c>
      <c r="R257" s="29" t="str">
        <f t="shared" si="111"/>
        <v/>
      </c>
      <c r="S257" s="29" t="str">
        <f t="shared" si="112"/>
        <v/>
      </c>
      <c r="T257" s="29" t="str">
        <f t="shared" si="112"/>
        <v/>
      </c>
      <c r="U257" s="29">
        <v>0.01</v>
      </c>
      <c r="V257" s="29">
        <v>-0.01</v>
      </c>
      <c r="W257" s="29">
        <v>7.8E-2</v>
      </c>
      <c r="X257" s="29">
        <v>0.65400000000000003</v>
      </c>
      <c r="Y257" s="29">
        <v>-0.73199999999999998</v>
      </c>
      <c r="Z257" s="29" t="str">
        <f t="shared" si="113"/>
        <v/>
      </c>
      <c r="AA257" s="29" t="str">
        <f t="shared" si="113"/>
        <v/>
      </c>
      <c r="AB257" s="29" t="str">
        <f t="shared" si="114"/>
        <v/>
      </c>
      <c r="AC257" s="29" t="str">
        <f t="shared" si="114"/>
        <v/>
      </c>
      <c r="AD257" s="29" t="str">
        <f t="shared" si="115"/>
        <v/>
      </c>
      <c r="AE257" s="29" t="str">
        <f t="shared" si="115"/>
        <v/>
      </c>
      <c r="AF257" s="29">
        <v>1.4619</v>
      </c>
      <c r="AG257" s="29">
        <v>6.7099999999999993E-2</v>
      </c>
      <c r="AH257" s="29">
        <v>-1.5289999999999999</v>
      </c>
      <c r="AI257" s="30"/>
      <c r="AJ257" s="30"/>
      <c r="AK257" s="29">
        <f t="shared" si="116"/>
        <v>1.4619</v>
      </c>
      <c r="AL257" s="29">
        <f t="shared" si="93"/>
        <v>0.65610000000000002</v>
      </c>
      <c r="AM257" s="29">
        <f t="shared" si="94"/>
        <v>0.9919</v>
      </c>
      <c r="AN257" s="29">
        <f t="shared" si="95"/>
        <v>-0.01</v>
      </c>
      <c r="AO257" s="29">
        <f t="shared" si="96"/>
        <v>0.65400000000000003</v>
      </c>
      <c r="AP257" s="29">
        <f t="shared" si="117"/>
        <v>6.7099999999999993E-2</v>
      </c>
      <c r="AQ257" s="29">
        <f t="shared" si="97"/>
        <v>0.65610000000000002</v>
      </c>
      <c r="AR257" s="29">
        <f t="shared" si="98"/>
        <v>0.9919</v>
      </c>
      <c r="AS257" s="29">
        <f t="shared" si="99"/>
        <v>-0.01</v>
      </c>
      <c r="AT257" s="29">
        <f t="shared" si="100"/>
        <v>0.65400000000000003</v>
      </c>
      <c r="AU257" s="29">
        <f t="shared" si="118"/>
        <v>-1.5289999999999999</v>
      </c>
      <c r="AV257" s="29">
        <f t="shared" si="101"/>
        <v>0.65610000000000002</v>
      </c>
      <c r="AW257" s="29">
        <f t="shared" si="102"/>
        <v>0.9919</v>
      </c>
      <c r="AX257" s="29">
        <f t="shared" si="103"/>
        <v>-0.01</v>
      </c>
      <c r="AY257" s="29">
        <f t="shared" si="104"/>
        <v>0.65400000000000003</v>
      </c>
      <c r="AZ257" s="29">
        <f t="shared" si="105"/>
        <v>3.7538999999999998</v>
      </c>
      <c r="BA257" s="29">
        <f t="shared" si="119"/>
        <v>2.3591000000000002</v>
      </c>
      <c r="BB257" s="29">
        <f t="shared" si="120"/>
        <v>0.76300000000000012</v>
      </c>
      <c r="BC257" s="31">
        <f t="shared" si="92"/>
        <v>42.6872380134865</v>
      </c>
      <c r="BD257" s="31">
        <f t="shared" si="92"/>
        <v>10.58142388417542</v>
      </c>
      <c r="BE257" s="31">
        <f t="shared" si="92"/>
        <v>2.1447006810307654</v>
      </c>
      <c r="BF257" s="21">
        <f t="shared" si="121"/>
        <v>0.77034195412462514</v>
      </c>
      <c r="BG257" s="21">
        <f t="shared" si="121"/>
        <v>0.19095437258745501</v>
      </c>
      <c r="BH257" s="21">
        <f t="shared" si="106"/>
        <v>3.8703673287919849E-2</v>
      </c>
      <c r="BI257" s="3">
        <v>1</v>
      </c>
    </row>
    <row r="258" spans="1:61" s="3" customFormat="1" x14ac:dyDescent="0.15">
      <c r="A258" s="3">
        <v>203</v>
      </c>
      <c r="C258" s="29">
        <v>0.53369999999999995</v>
      </c>
      <c r="D258" s="29">
        <v>-2.4299999999999999E-2</v>
      </c>
      <c r="E258" s="29">
        <v>-0.51029999999999998</v>
      </c>
      <c r="F258" s="29" t="str">
        <f t="shared" si="107"/>
        <v/>
      </c>
      <c r="G258" s="29" t="str">
        <f t="shared" si="107"/>
        <v/>
      </c>
      <c r="H258" s="29" t="str">
        <f t="shared" si="108"/>
        <v/>
      </c>
      <c r="I258" s="29" t="str">
        <f t="shared" si="108"/>
        <v/>
      </c>
      <c r="J258" s="29" t="str">
        <f t="shared" si="109"/>
        <v/>
      </c>
      <c r="K258" s="29" t="str">
        <f t="shared" si="109"/>
        <v/>
      </c>
      <c r="L258" s="29">
        <v>0.77740000000000009</v>
      </c>
      <c r="M258" s="29">
        <v>-0.22600000000000001</v>
      </c>
      <c r="N258" s="29">
        <v>-0.55140000000000011</v>
      </c>
      <c r="O258" s="29" t="str">
        <f t="shared" si="110"/>
        <v/>
      </c>
      <c r="P258" s="29" t="str">
        <f t="shared" si="110"/>
        <v/>
      </c>
      <c r="Q258" s="29" t="str">
        <f t="shared" si="111"/>
        <v/>
      </c>
      <c r="R258" s="29" t="str">
        <f t="shared" si="111"/>
        <v/>
      </c>
      <c r="S258" s="29" t="str">
        <f t="shared" si="112"/>
        <v/>
      </c>
      <c r="T258" s="29" t="str">
        <f t="shared" si="112"/>
        <v/>
      </c>
      <c r="U258" s="29">
        <v>0.01</v>
      </c>
      <c r="V258" s="29">
        <v>-0.01</v>
      </c>
      <c r="W258" s="29">
        <v>1.1619999999999999</v>
      </c>
      <c r="X258" s="29">
        <v>-0.38600000000000001</v>
      </c>
      <c r="Y258" s="29">
        <v>-0.77600000000000002</v>
      </c>
      <c r="Z258" s="29" t="str">
        <f t="shared" si="113"/>
        <v/>
      </c>
      <c r="AA258" s="29" t="str">
        <f t="shared" si="113"/>
        <v/>
      </c>
      <c r="AB258" s="29" t="str">
        <f t="shared" si="114"/>
        <v/>
      </c>
      <c r="AC258" s="29" t="str">
        <f t="shared" si="114"/>
        <v/>
      </c>
      <c r="AD258" s="29" t="str">
        <f t="shared" si="115"/>
        <v/>
      </c>
      <c r="AE258" s="29" t="str">
        <f t="shared" si="115"/>
        <v/>
      </c>
      <c r="AF258" s="29">
        <v>-8.14E-2</v>
      </c>
      <c r="AG258" s="29">
        <v>0.2074</v>
      </c>
      <c r="AH258" s="29">
        <v>-0.126</v>
      </c>
      <c r="AI258" s="30"/>
      <c r="AJ258" s="30"/>
      <c r="AK258" s="29">
        <f t="shared" si="116"/>
        <v>-8.14E-2</v>
      </c>
      <c r="AL258" s="29">
        <f t="shared" si="93"/>
        <v>-2.4299999999999999E-2</v>
      </c>
      <c r="AM258" s="29">
        <f t="shared" si="94"/>
        <v>-0.22600000000000001</v>
      </c>
      <c r="AN258" s="29">
        <f t="shared" si="95"/>
        <v>-0.01</v>
      </c>
      <c r="AO258" s="29">
        <f t="shared" si="96"/>
        <v>-0.38600000000000001</v>
      </c>
      <c r="AP258" s="29">
        <f t="shared" si="117"/>
        <v>0.2074</v>
      </c>
      <c r="AQ258" s="29">
        <f t="shared" si="97"/>
        <v>-2.4299999999999999E-2</v>
      </c>
      <c r="AR258" s="29">
        <f t="shared" si="98"/>
        <v>-0.22600000000000001</v>
      </c>
      <c r="AS258" s="29">
        <f t="shared" si="99"/>
        <v>-0.01</v>
      </c>
      <c r="AT258" s="29">
        <f t="shared" si="100"/>
        <v>-0.38600000000000001</v>
      </c>
      <c r="AU258" s="29">
        <f t="shared" si="118"/>
        <v>-0.126</v>
      </c>
      <c r="AV258" s="29">
        <f t="shared" si="101"/>
        <v>-2.4299999999999999E-2</v>
      </c>
      <c r="AW258" s="29">
        <f t="shared" si="102"/>
        <v>-0.22600000000000001</v>
      </c>
      <c r="AX258" s="29">
        <f t="shared" si="103"/>
        <v>-0.01</v>
      </c>
      <c r="AY258" s="29">
        <f t="shared" si="104"/>
        <v>-0.38600000000000001</v>
      </c>
      <c r="AZ258" s="29">
        <f t="shared" si="105"/>
        <v>-0.72770000000000001</v>
      </c>
      <c r="BA258" s="29">
        <f t="shared" si="119"/>
        <v>-0.43890000000000001</v>
      </c>
      <c r="BB258" s="29">
        <f t="shared" si="120"/>
        <v>-0.77229999999999999</v>
      </c>
      <c r="BC258" s="31">
        <f t="shared" si="92"/>
        <v>0.48301865639448194</v>
      </c>
      <c r="BD258" s="31">
        <f t="shared" si="92"/>
        <v>0.64474525093127566</v>
      </c>
      <c r="BE258" s="31">
        <f t="shared" si="92"/>
        <v>0.46194936198530423</v>
      </c>
      <c r="BF258" s="21">
        <f t="shared" si="121"/>
        <v>0.30384011111878628</v>
      </c>
      <c r="BG258" s="21">
        <f t="shared" si="121"/>
        <v>0.40557329637859202</v>
      </c>
      <c r="BH258" s="21">
        <f t="shared" si="106"/>
        <v>0.29058659250262187</v>
      </c>
      <c r="BI258" s="3">
        <v>2</v>
      </c>
    </row>
    <row r="259" spans="1:61" s="3" customFormat="1" x14ac:dyDescent="0.15">
      <c r="A259" s="3">
        <v>204</v>
      </c>
      <c r="C259" s="29">
        <v>1.4040000000000001</v>
      </c>
      <c r="D259" s="29">
        <v>-0.32040000000000002</v>
      </c>
      <c r="E259" s="29">
        <v>-1.0835999999999999</v>
      </c>
      <c r="F259" s="29" t="str">
        <f t="shared" si="107"/>
        <v/>
      </c>
      <c r="G259" s="29" t="str">
        <f t="shared" si="107"/>
        <v/>
      </c>
      <c r="H259" s="29" t="str">
        <f t="shared" si="108"/>
        <v/>
      </c>
      <c r="I259" s="29" t="str">
        <f t="shared" si="108"/>
        <v/>
      </c>
      <c r="J259" s="29" t="str">
        <f t="shared" si="109"/>
        <v/>
      </c>
      <c r="K259" s="29" t="str">
        <f t="shared" si="109"/>
        <v/>
      </c>
      <c r="L259" s="29">
        <v>0.73360000000000003</v>
      </c>
      <c r="M259" s="29">
        <v>-6.9599999999999995E-2</v>
      </c>
      <c r="N259" s="29">
        <v>-0.66400000000000003</v>
      </c>
      <c r="O259" s="29" t="str">
        <f t="shared" si="110"/>
        <v/>
      </c>
      <c r="P259" s="29" t="str">
        <f t="shared" si="110"/>
        <v/>
      </c>
      <c r="Q259" s="29" t="str">
        <f t="shared" si="111"/>
        <v/>
      </c>
      <c r="R259" s="29" t="str">
        <f t="shared" si="111"/>
        <v/>
      </c>
      <c r="S259" s="29" t="str">
        <f t="shared" si="112"/>
        <v/>
      </c>
      <c r="T259" s="29" t="str">
        <f t="shared" si="112"/>
        <v/>
      </c>
      <c r="U259" s="29">
        <v>0.01</v>
      </c>
      <c r="V259" s="29">
        <v>-0.01</v>
      </c>
      <c r="W259" s="29">
        <v>2.5590000000000002</v>
      </c>
      <c r="X259" s="29">
        <v>-0.32900000000000001</v>
      </c>
      <c r="Y259" s="29">
        <v>-2.23</v>
      </c>
      <c r="Z259" s="29" t="str">
        <f t="shared" si="113"/>
        <v/>
      </c>
      <c r="AA259" s="29" t="str">
        <f t="shared" si="113"/>
        <v/>
      </c>
      <c r="AB259" s="29" t="str">
        <f t="shared" si="114"/>
        <v/>
      </c>
      <c r="AC259" s="29" t="str">
        <f t="shared" si="114"/>
        <v/>
      </c>
      <c r="AD259" s="29" t="str">
        <f t="shared" si="115"/>
        <v/>
      </c>
      <c r="AE259" s="29" t="str">
        <f t="shared" si="115"/>
        <v/>
      </c>
      <c r="AF259" s="29">
        <v>0.40040000000000003</v>
      </c>
      <c r="AG259" s="29">
        <v>0.16360000000000002</v>
      </c>
      <c r="AH259" s="29">
        <v>-0.56400000000000006</v>
      </c>
      <c r="AI259" s="30"/>
      <c r="AJ259" s="30"/>
      <c r="AK259" s="29">
        <f t="shared" si="116"/>
        <v>0.40040000000000003</v>
      </c>
      <c r="AL259" s="29">
        <f t="shared" si="93"/>
        <v>-0.32040000000000002</v>
      </c>
      <c r="AM259" s="29">
        <f t="shared" si="94"/>
        <v>-6.9599999999999995E-2</v>
      </c>
      <c r="AN259" s="29">
        <f t="shared" si="95"/>
        <v>-0.01</v>
      </c>
      <c r="AO259" s="29">
        <f t="shared" si="96"/>
        <v>-0.32900000000000001</v>
      </c>
      <c r="AP259" s="29">
        <f t="shared" si="117"/>
        <v>0.16360000000000002</v>
      </c>
      <c r="AQ259" s="29">
        <f t="shared" si="97"/>
        <v>-0.32040000000000002</v>
      </c>
      <c r="AR259" s="29">
        <f t="shared" si="98"/>
        <v>-6.9599999999999995E-2</v>
      </c>
      <c r="AS259" s="29">
        <f t="shared" si="99"/>
        <v>-0.01</v>
      </c>
      <c r="AT259" s="29">
        <f t="shared" si="100"/>
        <v>-0.32900000000000001</v>
      </c>
      <c r="AU259" s="29">
        <f t="shared" si="118"/>
        <v>-0.56400000000000006</v>
      </c>
      <c r="AV259" s="29">
        <f t="shared" si="101"/>
        <v>-0.32040000000000002</v>
      </c>
      <c r="AW259" s="29">
        <f t="shared" si="102"/>
        <v>-6.9599999999999995E-2</v>
      </c>
      <c r="AX259" s="29">
        <f t="shared" si="103"/>
        <v>-0.01</v>
      </c>
      <c r="AY259" s="29">
        <f t="shared" si="104"/>
        <v>-0.32900000000000001</v>
      </c>
      <c r="AZ259" s="29">
        <f t="shared" si="105"/>
        <v>-0.3286</v>
      </c>
      <c r="BA259" s="29">
        <f t="shared" si="119"/>
        <v>-0.56540000000000001</v>
      </c>
      <c r="BB259" s="29">
        <f t="shared" si="120"/>
        <v>-1.2930000000000001</v>
      </c>
      <c r="BC259" s="31">
        <f t="shared" si="92"/>
        <v>0.71993093153289256</v>
      </c>
      <c r="BD259" s="31">
        <f t="shared" si="92"/>
        <v>0.56813284816158727</v>
      </c>
      <c r="BE259" s="31">
        <f t="shared" si="92"/>
        <v>0.2744462082212169</v>
      </c>
      <c r="BF259" s="21">
        <f t="shared" si="121"/>
        <v>0.46075285092624668</v>
      </c>
      <c r="BG259" s="21">
        <f t="shared" si="121"/>
        <v>0.36360269857823152</v>
      </c>
      <c r="BH259" s="21">
        <f t="shared" si="106"/>
        <v>0.17564445049552177</v>
      </c>
      <c r="BI259" s="3">
        <v>2</v>
      </c>
    </row>
    <row r="260" spans="1:61" s="3" customFormat="1" x14ac:dyDescent="0.15">
      <c r="A260" s="3">
        <v>205</v>
      </c>
      <c r="C260" s="29">
        <v>0.73529999999999995</v>
      </c>
      <c r="D260" s="29">
        <v>-0.1386</v>
      </c>
      <c r="E260" s="29">
        <v>-0.59760000000000002</v>
      </c>
      <c r="F260" s="29" t="str">
        <f t="shared" si="107"/>
        <v/>
      </c>
      <c r="G260" s="29" t="str">
        <f t="shared" si="107"/>
        <v/>
      </c>
      <c r="H260" s="29" t="str">
        <f t="shared" si="108"/>
        <v/>
      </c>
      <c r="I260" s="29" t="str">
        <f t="shared" si="108"/>
        <v/>
      </c>
      <c r="J260" s="29" t="str">
        <f t="shared" si="109"/>
        <v/>
      </c>
      <c r="K260" s="29" t="str">
        <f t="shared" si="109"/>
        <v/>
      </c>
      <c r="L260" s="29">
        <v>0.76219999999999999</v>
      </c>
      <c r="M260" s="29">
        <v>-0.378</v>
      </c>
      <c r="N260" s="29">
        <v>-0.38419999999999999</v>
      </c>
      <c r="O260" s="29" t="str">
        <f t="shared" si="110"/>
        <v/>
      </c>
      <c r="P260" s="29" t="str">
        <f t="shared" si="110"/>
        <v/>
      </c>
      <c r="Q260" s="29" t="str">
        <f t="shared" si="111"/>
        <v/>
      </c>
      <c r="R260" s="29" t="str">
        <f t="shared" si="111"/>
        <v/>
      </c>
      <c r="S260" s="29" t="str">
        <f t="shared" si="112"/>
        <v/>
      </c>
      <c r="T260" s="29" t="str">
        <f t="shared" si="112"/>
        <v/>
      </c>
      <c r="U260" s="29">
        <v>0.01</v>
      </c>
      <c r="V260" s="29">
        <v>-0.01</v>
      </c>
      <c r="W260" s="29">
        <v>1.645</v>
      </c>
      <c r="X260" s="29">
        <v>-1E-3</v>
      </c>
      <c r="Y260" s="29">
        <v>-1.643</v>
      </c>
      <c r="Z260" s="29" t="str">
        <f t="shared" si="113"/>
        <v/>
      </c>
      <c r="AA260" s="29" t="str">
        <f t="shared" si="113"/>
        <v/>
      </c>
      <c r="AB260" s="29" t="str">
        <f t="shared" si="114"/>
        <v/>
      </c>
      <c r="AC260" s="29" t="str">
        <f t="shared" si="114"/>
        <v/>
      </c>
      <c r="AD260" s="29" t="str">
        <f t="shared" si="115"/>
        <v/>
      </c>
      <c r="AE260" s="29" t="str">
        <f t="shared" si="115"/>
        <v/>
      </c>
      <c r="AF260" s="29">
        <v>8.5800000000000015E-2</v>
      </c>
      <c r="AG260" s="29">
        <v>0.19220000000000001</v>
      </c>
      <c r="AH260" s="29">
        <v>-0.27800000000000002</v>
      </c>
      <c r="AI260" s="30"/>
      <c r="AJ260" s="30"/>
      <c r="AK260" s="29">
        <f t="shared" si="116"/>
        <v>8.5800000000000015E-2</v>
      </c>
      <c r="AL260" s="29">
        <f t="shared" si="93"/>
        <v>-0.1386</v>
      </c>
      <c r="AM260" s="29">
        <f t="shared" si="94"/>
        <v>-0.378</v>
      </c>
      <c r="AN260" s="29">
        <f t="shared" si="95"/>
        <v>-0.01</v>
      </c>
      <c r="AO260" s="29">
        <f t="shared" si="96"/>
        <v>-1E-3</v>
      </c>
      <c r="AP260" s="29">
        <f t="shared" si="117"/>
        <v>0.19220000000000001</v>
      </c>
      <c r="AQ260" s="29">
        <f t="shared" si="97"/>
        <v>-0.1386</v>
      </c>
      <c r="AR260" s="29">
        <f t="shared" si="98"/>
        <v>-0.378</v>
      </c>
      <c r="AS260" s="29">
        <f t="shared" si="99"/>
        <v>-0.01</v>
      </c>
      <c r="AT260" s="29">
        <f t="shared" si="100"/>
        <v>-1E-3</v>
      </c>
      <c r="AU260" s="29">
        <f t="shared" si="118"/>
        <v>-0.27800000000000002</v>
      </c>
      <c r="AV260" s="29">
        <f t="shared" si="101"/>
        <v>-0.1386</v>
      </c>
      <c r="AW260" s="29">
        <f t="shared" si="102"/>
        <v>-0.378</v>
      </c>
      <c r="AX260" s="29">
        <f t="shared" si="103"/>
        <v>-0.01</v>
      </c>
      <c r="AY260" s="29">
        <f t="shared" si="104"/>
        <v>-1E-3</v>
      </c>
      <c r="AZ260" s="29">
        <f t="shared" si="105"/>
        <v>-0.44179999999999997</v>
      </c>
      <c r="BA260" s="29">
        <f t="shared" si="119"/>
        <v>-0.33540000000000003</v>
      </c>
      <c r="BB260" s="29">
        <f t="shared" si="120"/>
        <v>-0.80559999999999998</v>
      </c>
      <c r="BC260" s="31">
        <f t="shared" si="92"/>
        <v>0.64287819823847203</v>
      </c>
      <c r="BD260" s="31">
        <f t="shared" si="92"/>
        <v>0.71505200833743632</v>
      </c>
      <c r="BE260" s="31">
        <f t="shared" si="92"/>
        <v>0.44681975426315484</v>
      </c>
      <c r="BF260" s="21">
        <f t="shared" si="121"/>
        <v>0.35621455170420696</v>
      </c>
      <c r="BG260" s="21">
        <f t="shared" si="121"/>
        <v>0.39620558185522536</v>
      </c>
      <c r="BH260" s="21">
        <f t="shared" si="106"/>
        <v>0.24757986644056756</v>
      </c>
      <c r="BI260" s="3">
        <v>2</v>
      </c>
    </row>
    <row r="261" spans="1:61" s="3" customFormat="1" x14ac:dyDescent="0.15">
      <c r="A261" s="3">
        <v>206</v>
      </c>
      <c r="C261" s="29">
        <v>-0.61740000000000006</v>
      </c>
      <c r="D261" s="29">
        <v>0.22320000000000001</v>
      </c>
      <c r="E261" s="29">
        <v>0.39419999999999999</v>
      </c>
      <c r="F261" s="29" t="str">
        <f t="shared" si="107"/>
        <v/>
      </c>
      <c r="G261" s="29" t="str">
        <f t="shared" si="107"/>
        <v/>
      </c>
      <c r="H261" s="29" t="str">
        <f t="shared" si="108"/>
        <v/>
      </c>
      <c r="I261" s="29" t="str">
        <f t="shared" si="108"/>
        <v/>
      </c>
      <c r="J261" s="29" t="str">
        <f t="shared" si="109"/>
        <v/>
      </c>
      <c r="K261" s="29" t="str">
        <f t="shared" si="109"/>
        <v/>
      </c>
      <c r="L261" s="29">
        <v>0.81290000000000007</v>
      </c>
      <c r="M261" s="29">
        <v>0.129</v>
      </c>
      <c r="N261" s="29">
        <v>-0.94190000000000007</v>
      </c>
      <c r="O261" s="29" t="str">
        <f t="shared" si="110"/>
        <v/>
      </c>
      <c r="P261" s="29" t="str">
        <f t="shared" si="110"/>
        <v/>
      </c>
      <c r="Q261" s="29" t="str">
        <f t="shared" si="111"/>
        <v/>
      </c>
      <c r="R261" s="29" t="str">
        <f t="shared" si="111"/>
        <v/>
      </c>
      <c r="S261" s="29" t="str">
        <f t="shared" si="112"/>
        <v/>
      </c>
      <c r="T261" s="29" t="str">
        <f t="shared" si="112"/>
        <v/>
      </c>
      <c r="U261" s="29">
        <v>3.2320000000000002</v>
      </c>
      <c r="V261" s="29">
        <v>-3.2320000000000002</v>
      </c>
      <c r="W261" s="29">
        <v>0.27</v>
      </c>
      <c r="X261" s="29">
        <v>0.245</v>
      </c>
      <c r="Y261" s="29">
        <v>-0.51600000000000001</v>
      </c>
      <c r="Z261" s="29" t="str">
        <f t="shared" si="113"/>
        <v/>
      </c>
      <c r="AA261" s="29" t="str">
        <f t="shared" si="113"/>
        <v/>
      </c>
      <c r="AB261" s="29" t="str">
        <f t="shared" si="114"/>
        <v/>
      </c>
      <c r="AC261" s="29" t="str">
        <f t="shared" si="114"/>
        <v/>
      </c>
      <c r="AD261" s="29" t="str">
        <f t="shared" si="115"/>
        <v/>
      </c>
      <c r="AE261" s="29" t="str">
        <f t="shared" si="115"/>
        <v/>
      </c>
      <c r="AF261" s="29">
        <v>-0.47189999999999999</v>
      </c>
      <c r="AG261" s="29">
        <v>0.2429</v>
      </c>
      <c r="AH261" s="29">
        <v>0.22900000000000001</v>
      </c>
      <c r="AI261" s="30"/>
      <c r="AJ261" s="30"/>
      <c r="AK261" s="29">
        <f t="shared" si="116"/>
        <v>-0.47189999999999999</v>
      </c>
      <c r="AL261" s="29">
        <f t="shared" si="93"/>
        <v>0.22320000000000001</v>
      </c>
      <c r="AM261" s="29">
        <f t="shared" si="94"/>
        <v>0.129</v>
      </c>
      <c r="AN261" s="29">
        <f t="shared" si="95"/>
        <v>-3.2320000000000002</v>
      </c>
      <c r="AO261" s="29">
        <f t="shared" si="96"/>
        <v>0.245</v>
      </c>
      <c r="AP261" s="29">
        <f t="shared" si="117"/>
        <v>0.2429</v>
      </c>
      <c r="AQ261" s="29">
        <f t="shared" si="97"/>
        <v>0.22320000000000001</v>
      </c>
      <c r="AR261" s="29">
        <f t="shared" si="98"/>
        <v>0.129</v>
      </c>
      <c r="AS261" s="29">
        <f t="shared" si="99"/>
        <v>-3.2320000000000002</v>
      </c>
      <c r="AT261" s="29">
        <f t="shared" si="100"/>
        <v>0.245</v>
      </c>
      <c r="AU261" s="29">
        <f t="shared" si="118"/>
        <v>0.22900000000000001</v>
      </c>
      <c r="AV261" s="29">
        <f t="shared" si="101"/>
        <v>0.22320000000000001</v>
      </c>
      <c r="AW261" s="29">
        <f t="shared" si="102"/>
        <v>0.129</v>
      </c>
      <c r="AX261" s="29">
        <f t="shared" si="103"/>
        <v>-3.2320000000000002</v>
      </c>
      <c r="AY261" s="29">
        <f t="shared" si="104"/>
        <v>0.245</v>
      </c>
      <c r="AZ261" s="29">
        <f t="shared" si="105"/>
        <v>-3.1067</v>
      </c>
      <c r="BA261" s="29">
        <f t="shared" si="119"/>
        <v>-2.3919000000000001</v>
      </c>
      <c r="BB261" s="29">
        <f t="shared" si="120"/>
        <v>-2.4058000000000002</v>
      </c>
      <c r="BC261" s="31">
        <f t="shared" si="92"/>
        <v>4.4748381612457221E-2</v>
      </c>
      <c r="BD261" s="31">
        <f t="shared" si="92"/>
        <v>9.1455752765018716E-2</v>
      </c>
      <c r="BE261" s="31">
        <f t="shared" si="92"/>
        <v>9.0193312090553923E-2</v>
      </c>
      <c r="BF261" s="21">
        <f t="shared" si="121"/>
        <v>0.19765409155697455</v>
      </c>
      <c r="BG261" s="21">
        <f t="shared" si="121"/>
        <v>0.40396106136264837</v>
      </c>
      <c r="BH261" s="21">
        <f t="shared" si="106"/>
        <v>0.39838484708037702</v>
      </c>
      <c r="BI261" s="3">
        <v>1</v>
      </c>
    </row>
    <row r="262" spans="1:61" s="3" customFormat="1" x14ac:dyDescent="0.15">
      <c r="A262" s="3">
        <v>207</v>
      </c>
      <c r="C262" s="29">
        <v>-0.20070000000000002</v>
      </c>
      <c r="D262" s="29">
        <v>0.3024</v>
      </c>
      <c r="E262" s="29">
        <v>-0.1008</v>
      </c>
      <c r="F262" s="29" t="str">
        <f t="shared" si="107"/>
        <v/>
      </c>
      <c r="G262" s="29" t="str">
        <f t="shared" si="107"/>
        <v/>
      </c>
      <c r="H262" s="29" t="str">
        <f t="shared" si="108"/>
        <v/>
      </c>
      <c r="I262" s="29" t="str">
        <f t="shared" si="108"/>
        <v/>
      </c>
      <c r="J262" s="29" t="str">
        <f t="shared" si="109"/>
        <v/>
      </c>
      <c r="K262" s="29" t="str">
        <f t="shared" si="109"/>
        <v/>
      </c>
      <c r="L262" s="29">
        <v>1.3119999999999998</v>
      </c>
      <c r="M262" s="29">
        <v>1.3119999999999998</v>
      </c>
      <c r="N262" s="29">
        <v>-2.6239999999999997</v>
      </c>
      <c r="O262" s="29" t="str">
        <f t="shared" si="110"/>
        <v/>
      </c>
      <c r="P262" s="29" t="str">
        <f t="shared" si="110"/>
        <v/>
      </c>
      <c r="Q262" s="29" t="str">
        <f t="shared" si="111"/>
        <v/>
      </c>
      <c r="R262" s="29" t="str">
        <f t="shared" si="111"/>
        <v/>
      </c>
      <c r="S262" s="29" t="str">
        <f t="shared" si="112"/>
        <v/>
      </c>
      <c r="T262" s="29" t="str">
        <f t="shared" si="112"/>
        <v/>
      </c>
      <c r="U262" s="29">
        <v>3.2519999999999998</v>
      </c>
      <c r="V262" s="29">
        <v>-3.2519999999999998</v>
      </c>
      <c r="W262" s="29">
        <v>-0.38600000000000001</v>
      </c>
      <c r="X262" s="29">
        <v>0.8</v>
      </c>
      <c r="Y262" s="29">
        <v>-0.41499999999999998</v>
      </c>
      <c r="Z262" s="29" t="str">
        <f t="shared" si="113"/>
        <v/>
      </c>
      <c r="AA262" s="29" t="str">
        <f t="shared" si="113"/>
        <v/>
      </c>
      <c r="AB262" s="29" t="str">
        <f t="shared" si="114"/>
        <v/>
      </c>
      <c r="AC262" s="29" t="str">
        <f t="shared" si="114"/>
        <v/>
      </c>
      <c r="AD262" s="29" t="str">
        <f t="shared" si="115"/>
        <v/>
      </c>
      <c r="AE262" s="29" t="str">
        <f t="shared" si="115"/>
        <v/>
      </c>
      <c r="AF262" s="29">
        <v>1.7819999999999998</v>
      </c>
      <c r="AG262" s="29">
        <v>3.8000000000000006E-2</v>
      </c>
      <c r="AH262" s="29">
        <v>-1.8199999999999998</v>
      </c>
      <c r="AI262" s="30"/>
      <c r="AJ262" s="30"/>
      <c r="AK262" s="29">
        <f t="shared" si="116"/>
        <v>1.7819999999999998</v>
      </c>
      <c r="AL262" s="29">
        <f t="shared" si="93"/>
        <v>0.3024</v>
      </c>
      <c r="AM262" s="29">
        <f t="shared" si="94"/>
        <v>1.3119999999999998</v>
      </c>
      <c r="AN262" s="29">
        <f t="shared" si="95"/>
        <v>-3.2519999999999998</v>
      </c>
      <c r="AO262" s="29">
        <f t="shared" si="96"/>
        <v>0.8</v>
      </c>
      <c r="AP262" s="29">
        <f t="shared" si="117"/>
        <v>3.8000000000000006E-2</v>
      </c>
      <c r="AQ262" s="29">
        <f t="shared" si="97"/>
        <v>0.3024</v>
      </c>
      <c r="AR262" s="29">
        <f t="shared" si="98"/>
        <v>1.3119999999999998</v>
      </c>
      <c r="AS262" s="29">
        <f t="shared" si="99"/>
        <v>-3.2519999999999998</v>
      </c>
      <c r="AT262" s="29">
        <f t="shared" si="100"/>
        <v>0.8</v>
      </c>
      <c r="AU262" s="29">
        <f t="shared" si="118"/>
        <v>-1.8199999999999998</v>
      </c>
      <c r="AV262" s="29">
        <f t="shared" si="101"/>
        <v>0.3024</v>
      </c>
      <c r="AW262" s="29">
        <f t="shared" si="102"/>
        <v>1.3119999999999998</v>
      </c>
      <c r="AX262" s="29">
        <f t="shared" si="103"/>
        <v>-3.2519999999999998</v>
      </c>
      <c r="AY262" s="29">
        <f t="shared" si="104"/>
        <v>0.8</v>
      </c>
      <c r="AZ262" s="29">
        <f t="shared" si="105"/>
        <v>0.94439999999999968</v>
      </c>
      <c r="BA262" s="29">
        <f t="shared" si="119"/>
        <v>-0.79959999999999987</v>
      </c>
      <c r="BB262" s="29">
        <f t="shared" si="120"/>
        <v>-2.6575999999999995</v>
      </c>
      <c r="BC262" s="31">
        <f t="shared" si="92"/>
        <v>2.5712701535749729</v>
      </c>
      <c r="BD262" s="31">
        <f t="shared" si="92"/>
        <v>0.44950873165397898</v>
      </c>
      <c r="BE262" s="31">
        <f t="shared" si="92"/>
        <v>7.0116299088978637E-2</v>
      </c>
      <c r="BF262" s="21">
        <f t="shared" si="121"/>
        <v>0.83188526308515909</v>
      </c>
      <c r="BG262" s="21">
        <f t="shared" si="121"/>
        <v>0.14542994985226984</v>
      </c>
      <c r="BH262" s="21">
        <f t="shared" si="106"/>
        <v>2.2684787062571078E-2</v>
      </c>
      <c r="BI262" s="3">
        <v>2</v>
      </c>
    </row>
    <row r="263" spans="1:61" s="3" customFormat="1" x14ac:dyDescent="0.15">
      <c r="A263" s="3">
        <v>208</v>
      </c>
      <c r="C263" s="29">
        <v>0.35730000000000001</v>
      </c>
      <c r="D263" s="29">
        <v>0.2898</v>
      </c>
      <c r="E263" s="29">
        <v>-0.64710000000000001</v>
      </c>
      <c r="F263" s="29" t="str">
        <f t="shared" si="107"/>
        <v/>
      </c>
      <c r="G263" s="29" t="str">
        <f t="shared" si="107"/>
        <v/>
      </c>
      <c r="H263" s="29" t="str">
        <f t="shared" si="108"/>
        <v/>
      </c>
      <c r="I263" s="29" t="str">
        <f t="shared" si="108"/>
        <v/>
      </c>
      <c r="J263" s="29" t="str">
        <f t="shared" si="109"/>
        <v/>
      </c>
      <c r="K263" s="29" t="str">
        <f t="shared" si="109"/>
        <v/>
      </c>
      <c r="L263" s="29">
        <v>0.78839999999999988</v>
      </c>
      <c r="M263" s="29">
        <v>0.78839999999999988</v>
      </c>
      <c r="N263" s="29">
        <v>-1.5767999999999998</v>
      </c>
      <c r="O263" s="29" t="str">
        <f t="shared" si="110"/>
        <v/>
      </c>
      <c r="P263" s="29" t="str">
        <f t="shared" si="110"/>
        <v/>
      </c>
      <c r="Q263" s="29" t="str">
        <f t="shared" si="111"/>
        <v/>
      </c>
      <c r="R263" s="29" t="str">
        <f t="shared" si="111"/>
        <v/>
      </c>
      <c r="S263" s="29" t="str">
        <f t="shared" si="112"/>
        <v/>
      </c>
      <c r="T263" s="29" t="str">
        <f t="shared" si="112"/>
        <v/>
      </c>
      <c r="U263" s="29">
        <v>0.01</v>
      </c>
      <c r="V263" s="29">
        <v>-0.01</v>
      </c>
      <c r="W263" s="29">
        <v>0.27900000000000003</v>
      </c>
      <c r="X263" s="29">
        <v>0.51800000000000002</v>
      </c>
      <c r="Y263" s="29">
        <v>-0.79600000000000004</v>
      </c>
      <c r="Z263" s="29" t="str">
        <f t="shared" si="113"/>
        <v/>
      </c>
      <c r="AA263" s="29" t="str">
        <f t="shared" si="113"/>
        <v/>
      </c>
      <c r="AB263" s="29" t="str">
        <f t="shared" si="114"/>
        <v/>
      </c>
      <c r="AC263" s="29" t="str">
        <f t="shared" si="114"/>
        <v/>
      </c>
      <c r="AD263" s="29" t="str">
        <f t="shared" si="115"/>
        <v/>
      </c>
      <c r="AE263" s="29" t="str">
        <f t="shared" si="115"/>
        <v/>
      </c>
      <c r="AF263" s="29">
        <v>1.2584</v>
      </c>
      <c r="AG263" s="29">
        <v>8.5600000000000009E-2</v>
      </c>
      <c r="AH263" s="29">
        <v>-1.3439999999999999</v>
      </c>
      <c r="AI263" s="30"/>
      <c r="AJ263" s="30"/>
      <c r="AK263" s="29">
        <f t="shared" si="116"/>
        <v>1.2584</v>
      </c>
      <c r="AL263" s="29">
        <f t="shared" si="93"/>
        <v>0.2898</v>
      </c>
      <c r="AM263" s="29">
        <f t="shared" si="94"/>
        <v>0.78839999999999988</v>
      </c>
      <c r="AN263" s="29">
        <f t="shared" si="95"/>
        <v>-0.01</v>
      </c>
      <c r="AO263" s="29">
        <f t="shared" si="96"/>
        <v>0.51800000000000002</v>
      </c>
      <c r="AP263" s="29">
        <f t="shared" si="117"/>
        <v>8.5600000000000009E-2</v>
      </c>
      <c r="AQ263" s="29">
        <f t="shared" si="97"/>
        <v>0.2898</v>
      </c>
      <c r="AR263" s="29">
        <f t="shared" si="98"/>
        <v>0.78839999999999988</v>
      </c>
      <c r="AS263" s="29">
        <f t="shared" si="99"/>
        <v>-0.01</v>
      </c>
      <c r="AT263" s="29">
        <f t="shared" si="100"/>
        <v>0.51800000000000002</v>
      </c>
      <c r="AU263" s="29">
        <f t="shared" si="118"/>
        <v>-1.3439999999999999</v>
      </c>
      <c r="AV263" s="29">
        <f t="shared" si="101"/>
        <v>0.2898</v>
      </c>
      <c r="AW263" s="29">
        <f t="shared" si="102"/>
        <v>0.78839999999999988</v>
      </c>
      <c r="AX263" s="29">
        <f t="shared" si="103"/>
        <v>-0.01</v>
      </c>
      <c r="AY263" s="29">
        <f t="shared" si="104"/>
        <v>0.51800000000000002</v>
      </c>
      <c r="AZ263" s="29">
        <f t="shared" si="105"/>
        <v>2.8445999999999998</v>
      </c>
      <c r="BA263" s="29">
        <f t="shared" si="119"/>
        <v>1.6718</v>
      </c>
      <c r="BB263" s="29">
        <f t="shared" si="120"/>
        <v>0.24220000000000008</v>
      </c>
      <c r="BC263" s="31">
        <f t="shared" si="92"/>
        <v>17.194679421399094</v>
      </c>
      <c r="BD263" s="31">
        <f t="shared" si="92"/>
        <v>5.3217383100936759</v>
      </c>
      <c r="BE263" s="31">
        <f t="shared" si="92"/>
        <v>1.2740489771323404</v>
      </c>
      <c r="BF263" s="21">
        <f t="shared" si="121"/>
        <v>0.7227550275491339</v>
      </c>
      <c r="BG263" s="21">
        <f t="shared" si="121"/>
        <v>0.22369205174795109</v>
      </c>
      <c r="BH263" s="21">
        <f t="shared" si="106"/>
        <v>5.3552920702915029E-2</v>
      </c>
      <c r="BI263" s="3">
        <v>3</v>
      </c>
    </row>
    <row r="264" spans="1:61" s="3" customFormat="1" x14ac:dyDescent="0.15">
      <c r="A264" s="3">
        <v>209</v>
      </c>
      <c r="C264" s="29">
        <v>0.2601</v>
      </c>
      <c r="D264" s="29">
        <v>6.4799999999999996E-2</v>
      </c>
      <c r="E264" s="29">
        <v>-0.32490000000000002</v>
      </c>
      <c r="F264" s="29" t="str">
        <f t="shared" si="107"/>
        <v/>
      </c>
      <c r="G264" s="29" t="str">
        <f t="shared" si="107"/>
        <v/>
      </c>
      <c r="H264" s="29" t="str">
        <f t="shared" si="108"/>
        <v/>
      </c>
      <c r="I264" s="29" t="str">
        <f t="shared" si="108"/>
        <v/>
      </c>
      <c r="J264" s="29" t="str">
        <f t="shared" si="109"/>
        <v/>
      </c>
      <c r="K264" s="29" t="str">
        <f t="shared" si="109"/>
        <v/>
      </c>
      <c r="L264" s="29">
        <v>0.76640000000000008</v>
      </c>
      <c r="M264" s="29">
        <v>-0.33600000000000002</v>
      </c>
      <c r="N264" s="29">
        <v>-0.43040000000000006</v>
      </c>
      <c r="O264" s="29" t="str">
        <f t="shared" si="110"/>
        <v/>
      </c>
      <c r="P264" s="29" t="str">
        <f t="shared" si="110"/>
        <v/>
      </c>
      <c r="Q264" s="29" t="str">
        <f t="shared" si="111"/>
        <v/>
      </c>
      <c r="R264" s="29" t="str">
        <f t="shared" si="111"/>
        <v/>
      </c>
      <c r="S264" s="29" t="str">
        <f t="shared" si="112"/>
        <v/>
      </c>
      <c r="T264" s="29" t="str">
        <f t="shared" si="112"/>
        <v/>
      </c>
      <c r="U264" s="29">
        <v>0.01</v>
      </c>
      <c r="V264" s="29">
        <v>-0.01</v>
      </c>
      <c r="W264" s="29">
        <v>0.314</v>
      </c>
      <c r="X264" s="29">
        <v>0.313</v>
      </c>
      <c r="Y264" s="29">
        <v>-0.627</v>
      </c>
      <c r="Z264" s="29" t="str">
        <f t="shared" si="113"/>
        <v/>
      </c>
      <c r="AA264" s="29" t="str">
        <f t="shared" si="113"/>
        <v/>
      </c>
      <c r="AB264" s="29" t="str">
        <f t="shared" si="114"/>
        <v/>
      </c>
      <c r="AC264" s="29" t="str">
        <f t="shared" si="114"/>
        <v/>
      </c>
      <c r="AD264" s="29" t="str">
        <f t="shared" si="115"/>
        <v/>
      </c>
      <c r="AE264" s="29" t="str">
        <f t="shared" si="115"/>
        <v/>
      </c>
      <c r="AF264" s="29">
        <v>3.9599999999999996E-2</v>
      </c>
      <c r="AG264" s="29">
        <v>0.19640000000000002</v>
      </c>
      <c r="AH264" s="29">
        <v>-0.23600000000000002</v>
      </c>
      <c r="AI264" s="30"/>
      <c r="AJ264" s="30"/>
      <c r="AK264" s="29">
        <f t="shared" si="116"/>
        <v>3.9599999999999996E-2</v>
      </c>
      <c r="AL264" s="29">
        <f t="shared" si="93"/>
        <v>6.4799999999999996E-2</v>
      </c>
      <c r="AM264" s="29">
        <f t="shared" si="94"/>
        <v>-0.33600000000000002</v>
      </c>
      <c r="AN264" s="29">
        <f t="shared" si="95"/>
        <v>-0.01</v>
      </c>
      <c r="AO264" s="29">
        <f t="shared" si="96"/>
        <v>0.313</v>
      </c>
      <c r="AP264" s="29">
        <f t="shared" si="117"/>
        <v>0.19640000000000002</v>
      </c>
      <c r="AQ264" s="29">
        <f t="shared" si="97"/>
        <v>6.4799999999999996E-2</v>
      </c>
      <c r="AR264" s="29">
        <f t="shared" si="98"/>
        <v>-0.33600000000000002</v>
      </c>
      <c r="AS264" s="29">
        <f t="shared" si="99"/>
        <v>-0.01</v>
      </c>
      <c r="AT264" s="29">
        <f t="shared" si="100"/>
        <v>0.313</v>
      </c>
      <c r="AU264" s="29">
        <f t="shared" si="118"/>
        <v>-0.23600000000000002</v>
      </c>
      <c r="AV264" s="29">
        <f t="shared" si="101"/>
        <v>6.4799999999999996E-2</v>
      </c>
      <c r="AW264" s="29">
        <f t="shared" si="102"/>
        <v>-0.33600000000000002</v>
      </c>
      <c r="AX264" s="29">
        <f t="shared" si="103"/>
        <v>-0.01</v>
      </c>
      <c r="AY264" s="29">
        <f t="shared" si="104"/>
        <v>0.313</v>
      </c>
      <c r="AZ264" s="29">
        <f t="shared" si="105"/>
        <v>7.1399999999999963E-2</v>
      </c>
      <c r="BA264" s="29">
        <f t="shared" si="119"/>
        <v>0.22819999999999996</v>
      </c>
      <c r="BB264" s="29">
        <f t="shared" si="120"/>
        <v>-0.2042000000000001</v>
      </c>
      <c r="BC264" s="31">
        <f t="shared" ref="BC264:BE327" si="122">EXP(AZ264)</f>
        <v>1.0740107442566553</v>
      </c>
      <c r="BD264" s="31">
        <f t="shared" si="122"/>
        <v>1.256336567620812</v>
      </c>
      <c r="BE264" s="31">
        <f t="shared" si="122"/>
        <v>0.81529929502121534</v>
      </c>
      <c r="BF264" s="21">
        <f t="shared" si="121"/>
        <v>0.34142765493786054</v>
      </c>
      <c r="BG264" s="21">
        <f t="shared" si="121"/>
        <v>0.39938897295886772</v>
      </c>
      <c r="BH264" s="21">
        <f t="shared" si="106"/>
        <v>0.25918337210327169</v>
      </c>
      <c r="BI264" s="3">
        <v>2</v>
      </c>
    </row>
    <row r="265" spans="1:61" s="3" customFormat="1" x14ac:dyDescent="0.15">
      <c r="A265" s="3">
        <v>210</v>
      </c>
      <c r="C265" s="29">
        <v>0.85049999999999992</v>
      </c>
      <c r="D265" s="29">
        <v>-0.2034</v>
      </c>
      <c r="E265" s="29">
        <v>-0.64710000000000001</v>
      </c>
      <c r="F265" s="29" t="str">
        <f t="shared" si="107"/>
        <v/>
      </c>
      <c r="G265" s="29" t="str">
        <f t="shared" si="107"/>
        <v/>
      </c>
      <c r="H265" s="29" t="str">
        <f t="shared" si="108"/>
        <v/>
      </c>
      <c r="I265" s="29" t="str">
        <f t="shared" si="108"/>
        <v/>
      </c>
      <c r="J265" s="29" t="str">
        <f t="shared" si="109"/>
        <v/>
      </c>
      <c r="K265" s="29" t="str">
        <f t="shared" si="109"/>
        <v/>
      </c>
      <c r="L265" s="29">
        <v>0.75580000000000003</v>
      </c>
      <c r="M265" s="29">
        <v>-0.31380000000000002</v>
      </c>
      <c r="N265" s="29">
        <v>-0.442</v>
      </c>
      <c r="O265" s="29" t="str">
        <f t="shared" si="110"/>
        <v/>
      </c>
      <c r="P265" s="29" t="str">
        <f t="shared" si="110"/>
        <v/>
      </c>
      <c r="Q265" s="29" t="str">
        <f t="shared" si="111"/>
        <v/>
      </c>
      <c r="R265" s="29" t="str">
        <f t="shared" si="111"/>
        <v/>
      </c>
      <c r="S265" s="29" t="str">
        <f t="shared" si="112"/>
        <v/>
      </c>
      <c r="T265" s="29" t="str">
        <f t="shared" si="112"/>
        <v/>
      </c>
      <c r="U265" s="29">
        <v>0.01</v>
      </c>
      <c r="V265" s="29">
        <v>-0.01</v>
      </c>
      <c r="W265" s="29">
        <v>1.8220000000000001</v>
      </c>
      <c r="X265" s="29">
        <v>-0.01</v>
      </c>
      <c r="Y265" s="29">
        <v>-1.8120000000000001</v>
      </c>
      <c r="Z265" s="29" t="str">
        <f t="shared" si="113"/>
        <v/>
      </c>
      <c r="AA265" s="29" t="str">
        <f t="shared" si="113"/>
        <v/>
      </c>
      <c r="AB265" s="29" t="str">
        <f t="shared" si="114"/>
        <v/>
      </c>
      <c r="AC265" s="29" t="str">
        <f t="shared" si="114"/>
        <v/>
      </c>
      <c r="AD265" s="29" t="str">
        <f t="shared" si="115"/>
        <v/>
      </c>
      <c r="AE265" s="29" t="str">
        <f t="shared" si="115"/>
        <v/>
      </c>
      <c r="AF265" s="29">
        <v>0.15619999999999995</v>
      </c>
      <c r="AG265" s="29">
        <v>0.18580000000000002</v>
      </c>
      <c r="AH265" s="29">
        <v>-0.34199999999999997</v>
      </c>
      <c r="AI265" s="30"/>
      <c r="AJ265" s="30"/>
      <c r="AK265" s="29">
        <f t="shared" si="116"/>
        <v>0.15619999999999995</v>
      </c>
      <c r="AL265" s="29">
        <f t="shared" si="93"/>
        <v>-0.2034</v>
      </c>
      <c r="AM265" s="29">
        <f t="shared" si="94"/>
        <v>-0.31380000000000002</v>
      </c>
      <c r="AN265" s="29">
        <f t="shared" si="95"/>
        <v>-0.01</v>
      </c>
      <c r="AO265" s="29">
        <f t="shared" si="96"/>
        <v>-0.01</v>
      </c>
      <c r="AP265" s="29">
        <f t="shared" si="117"/>
        <v>0.18580000000000002</v>
      </c>
      <c r="AQ265" s="29">
        <f t="shared" si="97"/>
        <v>-0.2034</v>
      </c>
      <c r="AR265" s="29">
        <f t="shared" si="98"/>
        <v>-0.31380000000000002</v>
      </c>
      <c r="AS265" s="29">
        <f t="shared" si="99"/>
        <v>-0.01</v>
      </c>
      <c r="AT265" s="29">
        <f t="shared" si="100"/>
        <v>-0.01</v>
      </c>
      <c r="AU265" s="29">
        <f t="shared" si="118"/>
        <v>-0.34199999999999997</v>
      </c>
      <c r="AV265" s="29">
        <f t="shared" si="101"/>
        <v>-0.2034</v>
      </c>
      <c r="AW265" s="29">
        <f t="shared" si="102"/>
        <v>-0.31380000000000002</v>
      </c>
      <c r="AX265" s="29">
        <f t="shared" si="103"/>
        <v>-0.01</v>
      </c>
      <c r="AY265" s="29">
        <f t="shared" si="104"/>
        <v>-0.01</v>
      </c>
      <c r="AZ265" s="29">
        <f t="shared" si="105"/>
        <v>-0.38100000000000012</v>
      </c>
      <c r="BA265" s="29">
        <f t="shared" si="119"/>
        <v>-0.35140000000000005</v>
      </c>
      <c r="BB265" s="29">
        <f t="shared" si="120"/>
        <v>-0.87919999999999998</v>
      </c>
      <c r="BC265" s="31">
        <f t="shared" si="122"/>
        <v>0.68317788961989967</v>
      </c>
      <c r="BD265" s="31">
        <f t="shared" si="122"/>
        <v>0.70370221666527055</v>
      </c>
      <c r="BE265" s="31">
        <f t="shared" si="122"/>
        <v>0.41511487077686027</v>
      </c>
      <c r="BF265" s="21">
        <f t="shared" si="121"/>
        <v>0.37912308209302098</v>
      </c>
      <c r="BG265" s="21">
        <f t="shared" si="121"/>
        <v>0.39051286247899836</v>
      </c>
      <c r="BH265" s="21">
        <f t="shared" si="106"/>
        <v>0.23036405542798064</v>
      </c>
      <c r="BI265" s="3">
        <v>1</v>
      </c>
    </row>
    <row r="266" spans="1:61" s="3" customFormat="1" x14ac:dyDescent="0.15">
      <c r="A266" s="3">
        <v>211</v>
      </c>
      <c r="C266" s="29">
        <v>5.4000000000000003E-3</v>
      </c>
      <c r="D266" s="29">
        <v>7.0199999999999999E-2</v>
      </c>
      <c r="E266" s="29">
        <v>-7.5600000000000001E-2</v>
      </c>
      <c r="F266" s="29" t="str">
        <f t="shared" si="107"/>
        <v/>
      </c>
      <c r="G266" s="29" t="str">
        <f t="shared" si="107"/>
        <v/>
      </c>
      <c r="H266" s="29" t="str">
        <f t="shared" si="108"/>
        <v/>
      </c>
      <c r="I266" s="29" t="str">
        <f t="shared" si="108"/>
        <v/>
      </c>
      <c r="J266" s="29" t="str">
        <f t="shared" si="109"/>
        <v/>
      </c>
      <c r="K266" s="29" t="str">
        <f t="shared" si="109"/>
        <v/>
      </c>
      <c r="L266" s="29">
        <v>0.8227000000000001</v>
      </c>
      <c r="M266" s="29">
        <v>0.22700000000000001</v>
      </c>
      <c r="N266" s="29">
        <v>-1.0497000000000001</v>
      </c>
      <c r="O266" s="29" t="str">
        <f t="shared" si="110"/>
        <v/>
      </c>
      <c r="P266" s="29" t="str">
        <f t="shared" si="110"/>
        <v/>
      </c>
      <c r="Q266" s="29" t="str">
        <f t="shared" si="111"/>
        <v/>
      </c>
      <c r="R266" s="29" t="str">
        <f t="shared" si="111"/>
        <v/>
      </c>
      <c r="S266" s="29" t="str">
        <f t="shared" si="112"/>
        <v/>
      </c>
      <c r="T266" s="29" t="str">
        <f t="shared" si="112"/>
        <v/>
      </c>
      <c r="U266" s="29">
        <v>0.01</v>
      </c>
      <c r="V266" s="29">
        <v>-0.01</v>
      </c>
      <c r="W266" s="29">
        <v>4.2839999999999998</v>
      </c>
      <c r="X266" s="29">
        <v>-0.85699999999999998</v>
      </c>
      <c r="Y266" s="29">
        <v>-3.427</v>
      </c>
      <c r="Z266" s="29" t="str">
        <f t="shared" si="113"/>
        <v/>
      </c>
      <c r="AA266" s="29" t="str">
        <f t="shared" si="113"/>
        <v/>
      </c>
      <c r="AB266" s="29" t="str">
        <f t="shared" si="114"/>
        <v/>
      </c>
      <c r="AC266" s="29" t="str">
        <f t="shared" si="114"/>
        <v/>
      </c>
      <c r="AD266" s="29" t="str">
        <f t="shared" si="115"/>
        <v/>
      </c>
      <c r="AE266" s="29" t="str">
        <f t="shared" si="115"/>
        <v/>
      </c>
      <c r="AF266" s="29">
        <v>-0.5797000000000001</v>
      </c>
      <c r="AG266" s="29">
        <v>0.25270000000000004</v>
      </c>
      <c r="AH266" s="29">
        <v>0.32700000000000001</v>
      </c>
      <c r="AI266" s="30"/>
      <c r="AJ266" s="30"/>
      <c r="AK266" s="29">
        <f t="shared" si="116"/>
        <v>-0.5797000000000001</v>
      </c>
      <c r="AL266" s="29">
        <f t="shared" si="93"/>
        <v>7.0199999999999999E-2</v>
      </c>
      <c r="AM266" s="29">
        <f t="shared" si="94"/>
        <v>0.22700000000000001</v>
      </c>
      <c r="AN266" s="29">
        <f t="shared" si="95"/>
        <v>-0.01</v>
      </c>
      <c r="AO266" s="29">
        <f t="shared" si="96"/>
        <v>-0.85699999999999998</v>
      </c>
      <c r="AP266" s="29">
        <f t="shared" si="117"/>
        <v>0.25270000000000004</v>
      </c>
      <c r="AQ266" s="29">
        <f t="shared" si="97"/>
        <v>7.0199999999999999E-2</v>
      </c>
      <c r="AR266" s="29">
        <f t="shared" si="98"/>
        <v>0.22700000000000001</v>
      </c>
      <c r="AS266" s="29">
        <f t="shared" si="99"/>
        <v>-0.01</v>
      </c>
      <c r="AT266" s="29">
        <f t="shared" si="100"/>
        <v>-0.85699999999999998</v>
      </c>
      <c r="AU266" s="29">
        <f t="shared" si="118"/>
        <v>0.32700000000000001</v>
      </c>
      <c r="AV266" s="29">
        <f t="shared" si="101"/>
        <v>7.0199999999999999E-2</v>
      </c>
      <c r="AW266" s="29">
        <f t="shared" si="102"/>
        <v>0.22700000000000001</v>
      </c>
      <c r="AX266" s="29">
        <f t="shared" si="103"/>
        <v>-0.01</v>
      </c>
      <c r="AY266" s="29">
        <f t="shared" si="104"/>
        <v>-0.85699999999999998</v>
      </c>
      <c r="AZ266" s="29">
        <f t="shared" si="105"/>
        <v>-1.1495000000000002</v>
      </c>
      <c r="BA266" s="29">
        <f t="shared" si="119"/>
        <v>-0.31709999999999994</v>
      </c>
      <c r="BB266" s="29">
        <f t="shared" si="120"/>
        <v>-0.24280000000000002</v>
      </c>
      <c r="BC266" s="31">
        <f t="shared" si="122"/>
        <v>0.31679512734993626</v>
      </c>
      <c r="BD266" s="31">
        <f t="shared" si="122"/>
        <v>0.72825792569172154</v>
      </c>
      <c r="BE266" s="31">
        <f t="shared" si="122"/>
        <v>0.78442838376078672</v>
      </c>
      <c r="BF266" s="21">
        <f t="shared" si="121"/>
        <v>0.17316115975662957</v>
      </c>
      <c r="BG266" s="21">
        <f t="shared" si="121"/>
        <v>0.39806795031742215</v>
      </c>
      <c r="BH266" s="21">
        <f t="shared" si="106"/>
        <v>0.42877088992594836</v>
      </c>
      <c r="BI266" s="3">
        <v>1</v>
      </c>
    </row>
    <row r="267" spans="1:61" s="3" customFormat="1" x14ac:dyDescent="0.15">
      <c r="A267" s="3">
        <v>212</v>
      </c>
      <c r="C267" s="29">
        <v>0.38340000000000002</v>
      </c>
      <c r="D267" s="29">
        <v>8.4600000000000009E-2</v>
      </c>
      <c r="E267" s="29">
        <v>-0.46710000000000002</v>
      </c>
      <c r="F267" s="29" t="str">
        <f t="shared" si="107"/>
        <v/>
      </c>
      <c r="G267" s="29" t="str">
        <f t="shared" si="107"/>
        <v/>
      </c>
      <c r="H267" s="29" t="str">
        <f t="shared" si="108"/>
        <v/>
      </c>
      <c r="I267" s="29" t="str">
        <f t="shared" si="108"/>
        <v/>
      </c>
      <c r="J267" s="29" t="str">
        <f t="shared" si="109"/>
        <v/>
      </c>
      <c r="K267" s="29" t="str">
        <f t="shared" si="109"/>
        <v/>
      </c>
      <c r="L267" s="29">
        <v>0.79800000000000004</v>
      </c>
      <c r="M267" s="29">
        <v>-0.02</v>
      </c>
      <c r="N267" s="29">
        <v>-0.77800000000000002</v>
      </c>
      <c r="O267" s="29" t="str">
        <f t="shared" si="110"/>
        <v/>
      </c>
      <c r="P267" s="29" t="str">
        <f t="shared" si="110"/>
        <v/>
      </c>
      <c r="Q267" s="29" t="str">
        <f t="shared" si="111"/>
        <v/>
      </c>
      <c r="R267" s="29" t="str">
        <f t="shared" si="111"/>
        <v/>
      </c>
      <c r="S267" s="29" t="str">
        <f t="shared" si="112"/>
        <v/>
      </c>
      <c r="T267" s="29" t="str">
        <f t="shared" si="112"/>
        <v/>
      </c>
      <c r="U267" s="29">
        <v>0.01</v>
      </c>
      <c r="V267" s="29">
        <v>-0.01</v>
      </c>
      <c r="W267" s="29">
        <v>0.90700000000000003</v>
      </c>
      <c r="X267" s="29">
        <v>0.77700000000000002</v>
      </c>
      <c r="Y267" s="29">
        <v>-1.6839999999999999</v>
      </c>
      <c r="Z267" s="29" t="str">
        <f t="shared" si="113"/>
        <v/>
      </c>
      <c r="AA267" s="29" t="str">
        <f t="shared" si="113"/>
        <v/>
      </c>
      <c r="AB267" s="29" t="str">
        <f t="shared" si="114"/>
        <v/>
      </c>
      <c r="AC267" s="29" t="str">
        <f t="shared" si="114"/>
        <v/>
      </c>
      <c r="AD267" s="29" t="str">
        <f t="shared" si="115"/>
        <v/>
      </c>
      <c r="AE267" s="29" t="str">
        <f t="shared" si="115"/>
        <v/>
      </c>
      <c r="AF267" s="29">
        <v>-0.308</v>
      </c>
      <c r="AG267" s="29">
        <v>0.22800000000000001</v>
      </c>
      <c r="AH267" s="29">
        <v>0.08</v>
      </c>
      <c r="AI267" s="30"/>
      <c r="AJ267" s="30"/>
      <c r="AK267" s="29">
        <f t="shared" si="116"/>
        <v>-0.308</v>
      </c>
      <c r="AL267" s="29">
        <f t="shared" si="93"/>
        <v>8.4600000000000009E-2</v>
      </c>
      <c r="AM267" s="29">
        <f t="shared" si="94"/>
        <v>-0.02</v>
      </c>
      <c r="AN267" s="29">
        <f t="shared" si="95"/>
        <v>-0.01</v>
      </c>
      <c r="AO267" s="29">
        <f t="shared" si="96"/>
        <v>0.77700000000000002</v>
      </c>
      <c r="AP267" s="29">
        <f t="shared" si="117"/>
        <v>0.22800000000000001</v>
      </c>
      <c r="AQ267" s="29">
        <f t="shared" si="97"/>
        <v>8.4600000000000009E-2</v>
      </c>
      <c r="AR267" s="29">
        <f t="shared" si="98"/>
        <v>-0.02</v>
      </c>
      <c r="AS267" s="29">
        <f t="shared" si="99"/>
        <v>-0.01</v>
      </c>
      <c r="AT267" s="29">
        <f t="shared" si="100"/>
        <v>0.77700000000000002</v>
      </c>
      <c r="AU267" s="29">
        <f t="shared" si="118"/>
        <v>0.08</v>
      </c>
      <c r="AV267" s="29">
        <f t="shared" si="101"/>
        <v>8.4600000000000009E-2</v>
      </c>
      <c r="AW267" s="29">
        <f t="shared" si="102"/>
        <v>-0.02</v>
      </c>
      <c r="AX267" s="29">
        <f t="shared" si="103"/>
        <v>-0.01</v>
      </c>
      <c r="AY267" s="29">
        <f t="shared" si="104"/>
        <v>0.77700000000000002</v>
      </c>
      <c r="AZ267" s="29">
        <f t="shared" si="105"/>
        <v>0.52360000000000007</v>
      </c>
      <c r="BA267" s="29">
        <f t="shared" si="119"/>
        <v>1.0596000000000001</v>
      </c>
      <c r="BB267" s="29">
        <f t="shared" si="120"/>
        <v>0.91160000000000008</v>
      </c>
      <c r="BC267" s="31">
        <f t="shared" si="122"/>
        <v>1.6880938618681995</v>
      </c>
      <c r="BD267" s="31">
        <f t="shared" si="122"/>
        <v>2.8852166717511456</v>
      </c>
      <c r="BE267" s="31">
        <f t="shared" si="122"/>
        <v>2.4883006310677178</v>
      </c>
      <c r="BF267" s="21">
        <f t="shared" si="121"/>
        <v>0.23905222512248134</v>
      </c>
      <c r="BG267" s="21">
        <f t="shared" si="121"/>
        <v>0.40857767504662723</v>
      </c>
      <c r="BH267" s="21">
        <f t="shared" si="106"/>
        <v>0.3523700998308914</v>
      </c>
      <c r="BI267" s="3">
        <v>3</v>
      </c>
    </row>
    <row r="268" spans="1:61" s="3" customFormat="1" x14ac:dyDescent="0.15">
      <c r="A268" s="3">
        <v>213</v>
      </c>
      <c r="C268" s="29">
        <v>2.1600000000000001E-2</v>
      </c>
      <c r="D268" s="29">
        <v>0.6120000000000001</v>
      </c>
      <c r="E268" s="29">
        <v>-0.63359999999999994</v>
      </c>
      <c r="F268" s="29" t="str">
        <f t="shared" si="107"/>
        <v/>
      </c>
      <c r="G268" s="29" t="str">
        <f t="shared" si="107"/>
        <v/>
      </c>
      <c r="H268" s="29" t="str">
        <f t="shared" si="108"/>
        <v/>
      </c>
      <c r="I268" s="29" t="str">
        <f t="shared" si="108"/>
        <v/>
      </c>
      <c r="J268" s="29" t="str">
        <f t="shared" si="109"/>
        <v/>
      </c>
      <c r="K268" s="29" t="str">
        <f t="shared" si="109"/>
        <v/>
      </c>
      <c r="L268" s="29">
        <v>0.75170000000000003</v>
      </c>
      <c r="M268" s="29">
        <v>-0.26870000000000005</v>
      </c>
      <c r="N268" s="29">
        <v>-0.48299999999999998</v>
      </c>
      <c r="O268" s="29" t="str">
        <f t="shared" si="110"/>
        <v/>
      </c>
      <c r="P268" s="29" t="str">
        <f t="shared" si="110"/>
        <v/>
      </c>
      <c r="Q268" s="29" t="str">
        <f t="shared" si="111"/>
        <v/>
      </c>
      <c r="R268" s="29" t="str">
        <f t="shared" si="111"/>
        <v/>
      </c>
      <c r="S268" s="29" t="str">
        <f t="shared" si="112"/>
        <v/>
      </c>
      <c r="T268" s="29" t="str">
        <f t="shared" si="112"/>
        <v/>
      </c>
      <c r="U268" s="29">
        <v>3.5090000000000003</v>
      </c>
      <c r="V268" s="29">
        <v>-3.5090000000000003</v>
      </c>
      <c r="W268" s="29">
        <v>0.48799999999999999</v>
      </c>
      <c r="X268" s="29">
        <v>0.36</v>
      </c>
      <c r="Y268" s="29">
        <v>-0.84799999999999998</v>
      </c>
      <c r="Z268" s="29" t="str">
        <f t="shared" si="113"/>
        <v/>
      </c>
      <c r="AA268" s="29" t="str">
        <f t="shared" si="113"/>
        <v/>
      </c>
      <c r="AB268" s="29" t="str">
        <f t="shared" si="114"/>
        <v/>
      </c>
      <c r="AC268" s="29" t="str">
        <f t="shared" si="114"/>
        <v/>
      </c>
      <c r="AD268" s="29" t="str">
        <f t="shared" si="115"/>
        <v/>
      </c>
      <c r="AE268" s="29" t="str">
        <f t="shared" si="115"/>
        <v/>
      </c>
      <c r="AF268" s="29">
        <v>0.20130000000000001</v>
      </c>
      <c r="AG268" s="29">
        <v>0.1817</v>
      </c>
      <c r="AH268" s="29">
        <v>-0.38300000000000001</v>
      </c>
      <c r="AI268" s="30"/>
      <c r="AJ268" s="30"/>
      <c r="AK268" s="29">
        <f t="shared" si="116"/>
        <v>0.20130000000000001</v>
      </c>
      <c r="AL268" s="29">
        <f t="shared" si="93"/>
        <v>0.6120000000000001</v>
      </c>
      <c r="AM268" s="29">
        <f t="shared" si="94"/>
        <v>-0.26870000000000005</v>
      </c>
      <c r="AN268" s="29">
        <f t="shared" si="95"/>
        <v>-3.5090000000000003</v>
      </c>
      <c r="AO268" s="29">
        <f t="shared" si="96"/>
        <v>0.36</v>
      </c>
      <c r="AP268" s="29">
        <f t="shared" si="117"/>
        <v>0.1817</v>
      </c>
      <c r="AQ268" s="29">
        <f t="shared" si="97"/>
        <v>0.6120000000000001</v>
      </c>
      <c r="AR268" s="29">
        <f t="shared" si="98"/>
        <v>-0.26870000000000005</v>
      </c>
      <c r="AS268" s="29">
        <f t="shared" si="99"/>
        <v>-3.5090000000000003</v>
      </c>
      <c r="AT268" s="29">
        <f t="shared" si="100"/>
        <v>0.36</v>
      </c>
      <c r="AU268" s="29">
        <f t="shared" si="118"/>
        <v>-0.38300000000000001</v>
      </c>
      <c r="AV268" s="29">
        <f t="shared" si="101"/>
        <v>0.6120000000000001</v>
      </c>
      <c r="AW268" s="29">
        <f t="shared" si="102"/>
        <v>-0.26870000000000005</v>
      </c>
      <c r="AX268" s="29">
        <f t="shared" si="103"/>
        <v>-3.5090000000000003</v>
      </c>
      <c r="AY268" s="29">
        <f t="shared" si="104"/>
        <v>0.36</v>
      </c>
      <c r="AZ268" s="29">
        <f t="shared" si="105"/>
        <v>-2.6044000000000005</v>
      </c>
      <c r="BA268" s="29">
        <f t="shared" si="119"/>
        <v>-2.6240000000000006</v>
      </c>
      <c r="BB268" s="29">
        <f t="shared" si="120"/>
        <v>-3.1887000000000003</v>
      </c>
      <c r="BC268" s="31">
        <f t="shared" si="122"/>
        <v>7.3947492385100053E-2</v>
      </c>
      <c r="BD268" s="31">
        <f t="shared" si="122"/>
        <v>7.2512233023240502E-2</v>
      </c>
      <c r="BE268" s="31">
        <f t="shared" si="122"/>
        <v>4.1225429176600124E-2</v>
      </c>
      <c r="BF268" s="21">
        <f t="shared" si="121"/>
        <v>0.39399755696518673</v>
      </c>
      <c r="BG268" s="21">
        <f t="shared" si="121"/>
        <v>0.38635039187621856</v>
      </c>
      <c r="BH268" s="21">
        <f t="shared" si="106"/>
        <v>0.21965205115859457</v>
      </c>
      <c r="BI268" s="3">
        <v>1</v>
      </c>
    </row>
    <row r="269" spans="1:61" s="3" customFormat="1" x14ac:dyDescent="0.15">
      <c r="A269" s="3">
        <v>214</v>
      </c>
      <c r="C269" s="29">
        <v>-0.43380000000000002</v>
      </c>
      <c r="D269" s="29">
        <v>0.23490000000000003</v>
      </c>
      <c r="E269" s="29">
        <v>0.19889999999999999</v>
      </c>
      <c r="F269" s="29" t="str">
        <f t="shared" si="107"/>
        <v/>
      </c>
      <c r="G269" s="29" t="str">
        <f t="shared" si="107"/>
        <v/>
      </c>
      <c r="H269" s="29" t="str">
        <f t="shared" si="108"/>
        <v/>
      </c>
      <c r="I269" s="29" t="str">
        <f t="shared" si="108"/>
        <v/>
      </c>
      <c r="J269" s="29" t="str">
        <f t="shared" si="109"/>
        <v/>
      </c>
      <c r="K269" s="29" t="str">
        <f t="shared" si="109"/>
        <v/>
      </c>
      <c r="L269" s="29">
        <v>0.80710000000000004</v>
      </c>
      <c r="M269" s="29">
        <v>7.0999999999999994E-2</v>
      </c>
      <c r="N269" s="29">
        <v>-0.87809999999999999</v>
      </c>
      <c r="O269" s="29" t="str">
        <f t="shared" si="110"/>
        <v/>
      </c>
      <c r="P269" s="29" t="str">
        <f t="shared" si="110"/>
        <v/>
      </c>
      <c r="Q269" s="29" t="str">
        <f t="shared" si="111"/>
        <v/>
      </c>
      <c r="R269" s="29" t="str">
        <f t="shared" si="111"/>
        <v/>
      </c>
      <c r="S269" s="29" t="str">
        <f t="shared" si="112"/>
        <v/>
      </c>
      <c r="T269" s="29" t="str">
        <f t="shared" si="112"/>
        <v/>
      </c>
      <c r="U269" s="29">
        <v>0.01</v>
      </c>
      <c r="V269" s="29">
        <v>-0.01</v>
      </c>
      <c r="W269" s="29">
        <v>0.92700000000000005</v>
      </c>
      <c r="X269" s="29">
        <v>0.126</v>
      </c>
      <c r="Y269" s="29">
        <v>-1.0529999999999999</v>
      </c>
      <c r="Z269" s="29" t="str">
        <f t="shared" si="113"/>
        <v/>
      </c>
      <c r="AA269" s="29" t="str">
        <f t="shared" si="113"/>
        <v/>
      </c>
      <c r="AB269" s="29" t="str">
        <f t="shared" si="114"/>
        <v/>
      </c>
      <c r="AC269" s="29" t="str">
        <f t="shared" si="114"/>
        <v/>
      </c>
      <c r="AD269" s="29" t="str">
        <f t="shared" si="115"/>
        <v/>
      </c>
      <c r="AE269" s="29" t="str">
        <f t="shared" si="115"/>
        <v/>
      </c>
      <c r="AF269" s="29">
        <v>-0.40810000000000002</v>
      </c>
      <c r="AG269" s="29">
        <v>0.23710000000000001</v>
      </c>
      <c r="AH269" s="29">
        <v>0.17099999999999999</v>
      </c>
      <c r="AI269" s="30"/>
      <c r="AJ269" s="30"/>
      <c r="AK269" s="29">
        <f t="shared" si="116"/>
        <v>-0.40810000000000002</v>
      </c>
      <c r="AL269" s="29">
        <f t="shared" si="93"/>
        <v>0.23490000000000003</v>
      </c>
      <c r="AM269" s="29">
        <f t="shared" si="94"/>
        <v>7.0999999999999994E-2</v>
      </c>
      <c r="AN269" s="29">
        <f t="shared" si="95"/>
        <v>-0.01</v>
      </c>
      <c r="AO269" s="29">
        <f t="shared" si="96"/>
        <v>0.126</v>
      </c>
      <c r="AP269" s="29">
        <f t="shared" si="117"/>
        <v>0.23710000000000001</v>
      </c>
      <c r="AQ269" s="29">
        <f t="shared" si="97"/>
        <v>0.23490000000000003</v>
      </c>
      <c r="AR269" s="29">
        <f t="shared" si="98"/>
        <v>7.0999999999999994E-2</v>
      </c>
      <c r="AS269" s="29">
        <f t="shared" si="99"/>
        <v>-0.01</v>
      </c>
      <c r="AT269" s="29">
        <f t="shared" si="100"/>
        <v>0.126</v>
      </c>
      <c r="AU269" s="29">
        <f t="shared" si="118"/>
        <v>0.17099999999999999</v>
      </c>
      <c r="AV269" s="29">
        <f t="shared" si="101"/>
        <v>0.23490000000000003</v>
      </c>
      <c r="AW269" s="29">
        <f t="shared" si="102"/>
        <v>7.0999999999999994E-2</v>
      </c>
      <c r="AX269" s="29">
        <f t="shared" si="103"/>
        <v>-0.01</v>
      </c>
      <c r="AY269" s="29">
        <f t="shared" si="104"/>
        <v>0.126</v>
      </c>
      <c r="AZ269" s="29">
        <f t="shared" si="105"/>
        <v>1.3800000000000007E-2</v>
      </c>
      <c r="BA269" s="29">
        <f t="shared" si="119"/>
        <v>0.65900000000000003</v>
      </c>
      <c r="BB269" s="29">
        <f t="shared" si="120"/>
        <v>0.59289999999999998</v>
      </c>
      <c r="BC269" s="31">
        <f t="shared" si="122"/>
        <v>1.0138956595273219</v>
      </c>
      <c r="BD269" s="31">
        <f t="shared" si="122"/>
        <v>1.9328585091414119</v>
      </c>
      <c r="BE269" s="31">
        <f t="shared" si="122"/>
        <v>1.8092275749120292</v>
      </c>
      <c r="BF269" s="21">
        <f t="shared" si="121"/>
        <v>0.21318325304671235</v>
      </c>
      <c r="BG269" s="21">
        <f t="shared" si="121"/>
        <v>0.40640578819509288</v>
      </c>
      <c r="BH269" s="21">
        <f t="shared" si="106"/>
        <v>0.38041095875819486</v>
      </c>
      <c r="BI269" s="3">
        <v>1</v>
      </c>
    </row>
    <row r="270" spans="1:61" s="3" customFormat="1" x14ac:dyDescent="0.15">
      <c r="A270" s="3">
        <v>215</v>
      </c>
      <c r="C270" s="29">
        <v>-9.9000000000000005E-2</v>
      </c>
      <c r="D270" s="29">
        <v>0.5292</v>
      </c>
      <c r="E270" s="29">
        <v>-0.43019999999999997</v>
      </c>
      <c r="F270" s="29" t="str">
        <f t="shared" si="107"/>
        <v/>
      </c>
      <c r="G270" s="29" t="str">
        <f t="shared" si="107"/>
        <v/>
      </c>
      <c r="H270" s="29" t="str">
        <f t="shared" si="108"/>
        <v/>
      </c>
      <c r="I270" s="29" t="str">
        <f t="shared" si="108"/>
        <v/>
      </c>
      <c r="J270" s="29" t="str">
        <f t="shared" si="109"/>
        <v/>
      </c>
      <c r="K270" s="29" t="str">
        <f t="shared" si="109"/>
        <v/>
      </c>
      <c r="L270" s="29">
        <v>0.84560000000000002</v>
      </c>
      <c r="M270" s="29">
        <v>0.45600000000000002</v>
      </c>
      <c r="N270" s="29">
        <v>-1.3016000000000001</v>
      </c>
      <c r="O270" s="29" t="str">
        <f t="shared" si="110"/>
        <v/>
      </c>
      <c r="P270" s="29" t="str">
        <f t="shared" si="110"/>
        <v/>
      </c>
      <c r="Q270" s="29" t="str">
        <f t="shared" si="111"/>
        <v/>
      </c>
      <c r="R270" s="29" t="str">
        <f t="shared" si="111"/>
        <v/>
      </c>
      <c r="S270" s="29" t="str">
        <f t="shared" si="112"/>
        <v/>
      </c>
      <c r="T270" s="29" t="str">
        <f t="shared" si="112"/>
        <v/>
      </c>
      <c r="U270" s="29">
        <v>0.01</v>
      </c>
      <c r="V270" s="29">
        <v>-0.01</v>
      </c>
      <c r="W270" s="29">
        <v>-0.80200000000000005</v>
      </c>
      <c r="X270" s="29">
        <v>0.66700000000000004</v>
      </c>
      <c r="Y270" s="29">
        <v>0.13600000000000001</v>
      </c>
      <c r="Z270" s="29" t="str">
        <f t="shared" si="113"/>
        <v/>
      </c>
      <c r="AA270" s="29" t="str">
        <f t="shared" si="113"/>
        <v/>
      </c>
      <c r="AB270" s="29" t="str">
        <f t="shared" si="114"/>
        <v/>
      </c>
      <c r="AC270" s="29" t="str">
        <f t="shared" si="114"/>
        <v/>
      </c>
      <c r="AD270" s="29" t="str">
        <f t="shared" si="115"/>
        <v/>
      </c>
      <c r="AE270" s="29" t="str">
        <f t="shared" si="115"/>
        <v/>
      </c>
      <c r="AF270" s="29">
        <v>-0.83160000000000012</v>
      </c>
      <c r="AG270" s="29">
        <v>0.27560000000000001</v>
      </c>
      <c r="AH270" s="29">
        <v>0.55600000000000005</v>
      </c>
      <c r="AI270" s="30"/>
      <c r="AJ270" s="30"/>
      <c r="AK270" s="29">
        <f t="shared" si="116"/>
        <v>-0.83160000000000012</v>
      </c>
      <c r="AL270" s="29">
        <f t="shared" si="93"/>
        <v>0.5292</v>
      </c>
      <c r="AM270" s="29">
        <f t="shared" si="94"/>
        <v>0.45600000000000002</v>
      </c>
      <c r="AN270" s="29">
        <f t="shared" si="95"/>
        <v>-0.01</v>
      </c>
      <c r="AO270" s="29">
        <f t="shared" si="96"/>
        <v>0.66700000000000004</v>
      </c>
      <c r="AP270" s="29">
        <f t="shared" si="117"/>
        <v>0.27560000000000001</v>
      </c>
      <c r="AQ270" s="29">
        <f t="shared" si="97"/>
        <v>0.5292</v>
      </c>
      <c r="AR270" s="29">
        <f t="shared" si="98"/>
        <v>0.45600000000000002</v>
      </c>
      <c r="AS270" s="29">
        <f t="shared" si="99"/>
        <v>-0.01</v>
      </c>
      <c r="AT270" s="29">
        <f t="shared" si="100"/>
        <v>0.66700000000000004</v>
      </c>
      <c r="AU270" s="29">
        <f t="shared" si="118"/>
        <v>0.55600000000000005</v>
      </c>
      <c r="AV270" s="29">
        <f t="shared" si="101"/>
        <v>0.5292</v>
      </c>
      <c r="AW270" s="29">
        <f t="shared" si="102"/>
        <v>0.45600000000000002</v>
      </c>
      <c r="AX270" s="29">
        <f t="shared" si="103"/>
        <v>-0.01</v>
      </c>
      <c r="AY270" s="29">
        <f t="shared" si="104"/>
        <v>0.66700000000000004</v>
      </c>
      <c r="AZ270" s="29">
        <f t="shared" si="105"/>
        <v>0.81059999999999999</v>
      </c>
      <c r="BA270" s="29">
        <f t="shared" si="119"/>
        <v>1.9177999999999999</v>
      </c>
      <c r="BB270" s="29">
        <f t="shared" si="120"/>
        <v>2.1981999999999999</v>
      </c>
      <c r="BC270" s="31">
        <f t="shared" si="122"/>
        <v>2.2492571361728517</v>
      </c>
      <c r="BD270" s="31">
        <f t="shared" si="122"/>
        <v>6.8059688552795325</v>
      </c>
      <c r="BE270" s="31">
        <f t="shared" si="122"/>
        <v>9.0087830868886414</v>
      </c>
      <c r="BF270" s="21">
        <f t="shared" si="121"/>
        <v>0.12451594363234346</v>
      </c>
      <c r="BG270" s="21">
        <f t="shared" si="121"/>
        <v>0.3767695657017785</v>
      </c>
      <c r="BH270" s="21">
        <f t="shared" si="106"/>
        <v>0.49871449066587803</v>
      </c>
      <c r="BI270" s="3">
        <v>2</v>
      </c>
    </row>
    <row r="271" spans="1:61" s="3" customFormat="1" x14ac:dyDescent="0.15">
      <c r="A271" s="3">
        <v>216</v>
      </c>
      <c r="C271" s="29">
        <v>-0.43290000000000001</v>
      </c>
      <c r="D271" s="29">
        <v>-0.34200000000000003</v>
      </c>
      <c r="E271" s="29">
        <v>0.77490000000000003</v>
      </c>
      <c r="F271" s="29" t="str">
        <f t="shared" si="107"/>
        <v/>
      </c>
      <c r="G271" s="29" t="str">
        <f t="shared" si="107"/>
        <v/>
      </c>
      <c r="H271" s="29" t="str">
        <f t="shared" si="108"/>
        <v/>
      </c>
      <c r="I271" s="29" t="str">
        <f t="shared" si="108"/>
        <v/>
      </c>
      <c r="J271" s="29" t="str">
        <f t="shared" si="109"/>
        <v/>
      </c>
      <c r="K271" s="29" t="str">
        <f t="shared" si="109"/>
        <v/>
      </c>
      <c r="L271" s="29">
        <v>0.67730000000000001</v>
      </c>
      <c r="M271" s="29">
        <v>0.54970000000000008</v>
      </c>
      <c r="N271" s="29">
        <v>-1.2270000000000001</v>
      </c>
      <c r="O271" s="29" t="str">
        <f t="shared" si="110"/>
        <v/>
      </c>
      <c r="P271" s="29" t="str">
        <f t="shared" si="110"/>
        <v/>
      </c>
      <c r="Q271" s="29" t="str">
        <f t="shared" si="111"/>
        <v/>
      </c>
      <c r="R271" s="29" t="str">
        <f t="shared" si="111"/>
        <v/>
      </c>
      <c r="S271" s="29" t="str">
        <f t="shared" si="112"/>
        <v/>
      </c>
      <c r="T271" s="29" t="str">
        <f t="shared" si="112"/>
        <v/>
      </c>
      <c r="U271" s="29">
        <v>0.01</v>
      </c>
      <c r="V271" s="29">
        <v>-0.01</v>
      </c>
      <c r="W271" s="29">
        <v>0.246</v>
      </c>
      <c r="X271" s="29">
        <v>0.20799999999999999</v>
      </c>
      <c r="Y271" s="29">
        <v>-0.45300000000000001</v>
      </c>
      <c r="Z271" s="29" t="str">
        <f t="shared" si="113"/>
        <v/>
      </c>
      <c r="AA271" s="29" t="str">
        <f t="shared" si="113"/>
        <v/>
      </c>
      <c r="AB271" s="29" t="str">
        <f t="shared" si="114"/>
        <v/>
      </c>
      <c r="AC271" s="29" t="str">
        <f t="shared" si="114"/>
        <v/>
      </c>
      <c r="AD271" s="29" t="str">
        <f t="shared" si="115"/>
        <v/>
      </c>
      <c r="AE271" s="29" t="str">
        <f t="shared" si="115"/>
        <v/>
      </c>
      <c r="AF271" s="29">
        <v>1.0197000000000001</v>
      </c>
      <c r="AG271" s="29">
        <v>0.10729999999999999</v>
      </c>
      <c r="AH271" s="29">
        <v>-1.127</v>
      </c>
      <c r="AI271" s="30"/>
      <c r="AJ271" s="30"/>
      <c r="AK271" s="29">
        <f t="shared" si="116"/>
        <v>1.0197000000000001</v>
      </c>
      <c r="AL271" s="29">
        <f t="shared" si="93"/>
        <v>-0.34200000000000003</v>
      </c>
      <c r="AM271" s="29">
        <f t="shared" si="94"/>
        <v>0.54970000000000008</v>
      </c>
      <c r="AN271" s="29">
        <f t="shared" si="95"/>
        <v>-0.01</v>
      </c>
      <c r="AO271" s="29">
        <f t="shared" si="96"/>
        <v>0.20799999999999999</v>
      </c>
      <c r="AP271" s="29">
        <f t="shared" si="117"/>
        <v>0.10729999999999999</v>
      </c>
      <c r="AQ271" s="29">
        <f t="shared" si="97"/>
        <v>-0.34200000000000003</v>
      </c>
      <c r="AR271" s="29">
        <f t="shared" si="98"/>
        <v>0.54970000000000008</v>
      </c>
      <c r="AS271" s="29">
        <f t="shared" si="99"/>
        <v>-0.01</v>
      </c>
      <c r="AT271" s="29">
        <f t="shared" si="100"/>
        <v>0.20799999999999999</v>
      </c>
      <c r="AU271" s="29">
        <f t="shared" si="118"/>
        <v>-1.127</v>
      </c>
      <c r="AV271" s="29">
        <f t="shared" si="101"/>
        <v>-0.34200000000000003</v>
      </c>
      <c r="AW271" s="29">
        <f t="shared" si="102"/>
        <v>0.54970000000000008</v>
      </c>
      <c r="AX271" s="29">
        <f t="shared" si="103"/>
        <v>-0.01</v>
      </c>
      <c r="AY271" s="29">
        <f t="shared" si="104"/>
        <v>0.20799999999999999</v>
      </c>
      <c r="AZ271" s="29">
        <f t="shared" si="105"/>
        <v>1.4254</v>
      </c>
      <c r="BA271" s="29">
        <f t="shared" si="119"/>
        <v>0.51300000000000001</v>
      </c>
      <c r="BB271" s="29">
        <f t="shared" si="120"/>
        <v>-0.72130000000000005</v>
      </c>
      <c r="BC271" s="31">
        <f t="shared" si="122"/>
        <v>4.1595213185660924</v>
      </c>
      <c r="BD271" s="31">
        <f t="shared" si="122"/>
        <v>1.6702945698405354</v>
      </c>
      <c r="BE271" s="31">
        <f t="shared" si="122"/>
        <v>0.48611988915470539</v>
      </c>
      <c r="BF271" s="21">
        <f t="shared" si="121"/>
        <v>0.65857561967992939</v>
      </c>
      <c r="BG271" s="21">
        <f t="shared" si="121"/>
        <v>0.26445718079886144</v>
      </c>
      <c r="BH271" s="21">
        <f t="shared" si="106"/>
        <v>7.6967199521208979E-2</v>
      </c>
      <c r="BI271" s="3">
        <v>1</v>
      </c>
    </row>
    <row r="272" spans="1:61" s="3" customFormat="1" x14ac:dyDescent="0.15">
      <c r="A272" s="3">
        <v>217</v>
      </c>
      <c r="C272" s="29">
        <v>1.2789000000000001</v>
      </c>
      <c r="D272" s="29">
        <v>0.25379999999999997</v>
      </c>
      <c r="E272" s="29">
        <v>-1.5327000000000002</v>
      </c>
      <c r="F272" s="29" t="str">
        <f t="shared" si="107"/>
        <v/>
      </c>
      <c r="G272" s="29" t="str">
        <f t="shared" si="107"/>
        <v/>
      </c>
      <c r="H272" s="29" t="str">
        <f t="shared" si="108"/>
        <v/>
      </c>
      <c r="I272" s="29" t="str">
        <f t="shared" si="108"/>
        <v/>
      </c>
      <c r="J272" s="29" t="str">
        <f t="shared" si="109"/>
        <v/>
      </c>
      <c r="K272" s="29" t="str">
        <f t="shared" si="109"/>
        <v/>
      </c>
      <c r="L272" s="29">
        <v>0.77310000000000001</v>
      </c>
      <c r="M272" s="29">
        <v>-0.26900000000000002</v>
      </c>
      <c r="N272" s="29">
        <v>-0.50409999999999999</v>
      </c>
      <c r="O272" s="29" t="str">
        <f t="shared" si="110"/>
        <v/>
      </c>
      <c r="P272" s="29" t="str">
        <f t="shared" si="110"/>
        <v/>
      </c>
      <c r="Q272" s="29" t="str">
        <f t="shared" si="111"/>
        <v/>
      </c>
      <c r="R272" s="29" t="str">
        <f t="shared" si="111"/>
        <v/>
      </c>
      <c r="S272" s="29" t="str">
        <f t="shared" si="112"/>
        <v/>
      </c>
      <c r="T272" s="29" t="str">
        <f t="shared" si="112"/>
        <v/>
      </c>
      <c r="U272" s="29">
        <v>0.01</v>
      </c>
      <c r="V272" s="29">
        <v>-0.01</v>
      </c>
      <c r="W272" s="29">
        <v>4.1639999999999997</v>
      </c>
      <c r="X272" s="29">
        <v>-0.74199999999999999</v>
      </c>
      <c r="Y272" s="29">
        <v>-3.4209999999999998</v>
      </c>
      <c r="Z272" s="29" t="str">
        <f t="shared" si="113"/>
        <v/>
      </c>
      <c r="AA272" s="29" t="str">
        <f t="shared" si="113"/>
        <v/>
      </c>
      <c r="AB272" s="29" t="str">
        <f t="shared" si="114"/>
        <v/>
      </c>
      <c r="AC272" s="29" t="str">
        <f t="shared" si="114"/>
        <v/>
      </c>
      <c r="AD272" s="29" t="str">
        <f t="shared" si="115"/>
        <v/>
      </c>
      <c r="AE272" s="29" t="str">
        <f t="shared" si="115"/>
        <v/>
      </c>
      <c r="AF272" s="29">
        <v>-3.4099999999999991E-2</v>
      </c>
      <c r="AG272" s="29">
        <v>0.2031</v>
      </c>
      <c r="AH272" s="29">
        <v>-0.16900000000000001</v>
      </c>
      <c r="AI272" s="30"/>
      <c r="AJ272" s="30"/>
      <c r="AK272" s="29">
        <f t="shared" si="116"/>
        <v>-3.4099999999999991E-2</v>
      </c>
      <c r="AL272" s="29">
        <f t="shared" si="93"/>
        <v>0.25379999999999997</v>
      </c>
      <c r="AM272" s="29">
        <f t="shared" si="94"/>
        <v>-0.26900000000000002</v>
      </c>
      <c r="AN272" s="29">
        <f t="shared" si="95"/>
        <v>-0.01</v>
      </c>
      <c r="AO272" s="29">
        <f t="shared" si="96"/>
        <v>-0.74199999999999999</v>
      </c>
      <c r="AP272" s="29">
        <f t="shared" si="117"/>
        <v>0.2031</v>
      </c>
      <c r="AQ272" s="29">
        <f t="shared" si="97"/>
        <v>0.25379999999999997</v>
      </c>
      <c r="AR272" s="29">
        <f t="shared" si="98"/>
        <v>-0.26900000000000002</v>
      </c>
      <c r="AS272" s="29">
        <f t="shared" si="99"/>
        <v>-0.01</v>
      </c>
      <c r="AT272" s="29">
        <f t="shared" si="100"/>
        <v>-0.74199999999999999</v>
      </c>
      <c r="AU272" s="29">
        <f t="shared" si="118"/>
        <v>-0.16900000000000001</v>
      </c>
      <c r="AV272" s="29">
        <f t="shared" si="101"/>
        <v>0.25379999999999997</v>
      </c>
      <c r="AW272" s="29">
        <f t="shared" si="102"/>
        <v>-0.26900000000000002</v>
      </c>
      <c r="AX272" s="29">
        <f t="shared" si="103"/>
        <v>-0.01</v>
      </c>
      <c r="AY272" s="29">
        <f t="shared" si="104"/>
        <v>-0.74199999999999999</v>
      </c>
      <c r="AZ272" s="29">
        <f t="shared" si="105"/>
        <v>-0.80130000000000001</v>
      </c>
      <c r="BA272" s="29">
        <f t="shared" si="119"/>
        <v>-0.56410000000000005</v>
      </c>
      <c r="BB272" s="29">
        <f t="shared" si="120"/>
        <v>-0.93620000000000003</v>
      </c>
      <c r="BC272" s="31">
        <f t="shared" si="122"/>
        <v>0.44874521598236805</v>
      </c>
      <c r="BD272" s="31">
        <f t="shared" si="122"/>
        <v>0.56887190114455299</v>
      </c>
      <c r="BE272" s="31">
        <f t="shared" si="122"/>
        <v>0.39211504504167288</v>
      </c>
      <c r="BF272" s="21">
        <f t="shared" si="121"/>
        <v>0.31831948509429081</v>
      </c>
      <c r="BG272" s="21">
        <f t="shared" si="121"/>
        <v>0.40353190230792224</v>
      </c>
      <c r="BH272" s="21">
        <f t="shared" si="106"/>
        <v>0.278148612597787</v>
      </c>
      <c r="BI272" s="3">
        <v>2</v>
      </c>
    </row>
    <row r="273" spans="1:61" s="3" customFormat="1" x14ac:dyDescent="0.15">
      <c r="A273" s="3">
        <v>218</v>
      </c>
      <c r="C273" s="29">
        <v>0.85589999999999999</v>
      </c>
      <c r="D273" s="29">
        <v>-0.1143</v>
      </c>
      <c r="E273" s="29">
        <v>-0.74159999999999993</v>
      </c>
      <c r="F273" s="29" t="str">
        <f t="shared" si="107"/>
        <v/>
      </c>
      <c r="G273" s="29" t="str">
        <f t="shared" si="107"/>
        <v/>
      </c>
      <c r="H273" s="29" t="str">
        <f t="shared" si="108"/>
        <v/>
      </c>
      <c r="I273" s="29" t="str">
        <f t="shared" si="108"/>
        <v/>
      </c>
      <c r="J273" s="29" t="str">
        <f t="shared" si="109"/>
        <v/>
      </c>
      <c r="K273" s="29" t="str">
        <f t="shared" si="109"/>
        <v/>
      </c>
      <c r="L273" s="29">
        <v>0.74930000000000008</v>
      </c>
      <c r="M273" s="29">
        <v>-0.24230000000000007</v>
      </c>
      <c r="N273" s="29">
        <v>-0.50700000000000001</v>
      </c>
      <c r="O273" s="29" t="str">
        <f t="shared" si="110"/>
        <v/>
      </c>
      <c r="P273" s="29" t="str">
        <f t="shared" si="110"/>
        <v/>
      </c>
      <c r="Q273" s="29" t="str">
        <f t="shared" si="111"/>
        <v/>
      </c>
      <c r="R273" s="29" t="str">
        <f t="shared" si="111"/>
        <v/>
      </c>
      <c r="S273" s="29" t="str">
        <f t="shared" si="112"/>
        <v/>
      </c>
      <c r="T273" s="29" t="str">
        <f t="shared" si="112"/>
        <v/>
      </c>
      <c r="U273" s="29">
        <v>0.01</v>
      </c>
      <c r="V273" s="29">
        <v>-0.01</v>
      </c>
      <c r="W273" s="29">
        <v>1.825</v>
      </c>
      <c r="X273" s="29">
        <v>9.4E-2</v>
      </c>
      <c r="Y273" s="29">
        <v>-1.919</v>
      </c>
      <c r="Z273" s="29" t="str">
        <f t="shared" si="113"/>
        <v/>
      </c>
      <c r="AA273" s="29" t="str">
        <f t="shared" si="113"/>
        <v/>
      </c>
      <c r="AB273" s="29" t="str">
        <f t="shared" si="114"/>
        <v/>
      </c>
      <c r="AC273" s="29" t="str">
        <f t="shared" si="114"/>
        <v/>
      </c>
      <c r="AD273" s="29" t="str">
        <f t="shared" si="115"/>
        <v/>
      </c>
      <c r="AE273" s="29" t="str">
        <f t="shared" si="115"/>
        <v/>
      </c>
      <c r="AF273" s="29">
        <v>0.22770000000000001</v>
      </c>
      <c r="AG273" s="29">
        <v>0.17930000000000001</v>
      </c>
      <c r="AH273" s="29">
        <v>-0.40700000000000003</v>
      </c>
      <c r="AI273" s="30"/>
      <c r="AJ273" s="30"/>
      <c r="AK273" s="29">
        <f t="shared" si="116"/>
        <v>0.22770000000000001</v>
      </c>
      <c r="AL273" s="29">
        <f t="shared" si="93"/>
        <v>-0.1143</v>
      </c>
      <c r="AM273" s="29">
        <f t="shared" si="94"/>
        <v>-0.24230000000000007</v>
      </c>
      <c r="AN273" s="29">
        <f t="shared" si="95"/>
        <v>-0.01</v>
      </c>
      <c r="AO273" s="29">
        <f t="shared" si="96"/>
        <v>9.4E-2</v>
      </c>
      <c r="AP273" s="29">
        <f t="shared" si="117"/>
        <v>0.17930000000000001</v>
      </c>
      <c r="AQ273" s="29">
        <f t="shared" si="97"/>
        <v>-0.1143</v>
      </c>
      <c r="AR273" s="29">
        <f t="shared" si="98"/>
        <v>-0.24230000000000007</v>
      </c>
      <c r="AS273" s="29">
        <f t="shared" si="99"/>
        <v>-0.01</v>
      </c>
      <c r="AT273" s="29">
        <f t="shared" si="100"/>
        <v>9.4E-2</v>
      </c>
      <c r="AU273" s="29">
        <f t="shared" si="118"/>
        <v>-0.40700000000000003</v>
      </c>
      <c r="AV273" s="29">
        <f t="shared" si="101"/>
        <v>-0.1143</v>
      </c>
      <c r="AW273" s="29">
        <f t="shared" si="102"/>
        <v>-0.24230000000000007</v>
      </c>
      <c r="AX273" s="29">
        <f t="shared" si="103"/>
        <v>-0.01</v>
      </c>
      <c r="AY273" s="29">
        <f t="shared" si="104"/>
        <v>9.4E-2</v>
      </c>
      <c r="AZ273" s="29">
        <f t="shared" si="105"/>
        <v>-4.4900000000000079E-2</v>
      </c>
      <c r="BA273" s="29">
        <f t="shared" si="119"/>
        <v>-9.3300000000000077E-2</v>
      </c>
      <c r="BB273" s="29">
        <f t="shared" si="120"/>
        <v>-0.67960000000000009</v>
      </c>
      <c r="BC273" s="31">
        <f t="shared" si="122"/>
        <v>0.95609308636142987</v>
      </c>
      <c r="BD273" s="31">
        <f t="shared" si="122"/>
        <v>0.91092018324565904</v>
      </c>
      <c r="BE273" s="31">
        <f t="shared" si="122"/>
        <v>0.50681967969729969</v>
      </c>
      <c r="BF273" s="21">
        <f t="shared" si="121"/>
        <v>0.4027634238717584</v>
      </c>
      <c r="BG273" s="21">
        <f t="shared" si="121"/>
        <v>0.38373390322709472</v>
      </c>
      <c r="BH273" s="21">
        <f t="shared" si="106"/>
        <v>0.21350267290114688</v>
      </c>
      <c r="BI273" s="3">
        <v>2</v>
      </c>
    </row>
    <row r="274" spans="1:61" s="3" customFormat="1" x14ac:dyDescent="0.15">
      <c r="A274" s="3">
        <v>219</v>
      </c>
      <c r="C274" s="29">
        <v>1.8144</v>
      </c>
      <c r="D274" s="29">
        <v>3.9599999999999996E-2</v>
      </c>
      <c r="E274" s="29">
        <v>-1.8549</v>
      </c>
      <c r="F274" s="29" t="str">
        <f t="shared" si="107"/>
        <v/>
      </c>
      <c r="G274" s="29" t="str">
        <f t="shared" si="107"/>
        <v/>
      </c>
      <c r="H274" s="29" t="str">
        <f t="shared" si="108"/>
        <v/>
      </c>
      <c r="I274" s="29" t="str">
        <f t="shared" si="108"/>
        <v/>
      </c>
      <c r="J274" s="29" t="str">
        <f t="shared" si="109"/>
        <v/>
      </c>
      <c r="K274" s="29" t="str">
        <f t="shared" si="109"/>
        <v/>
      </c>
      <c r="L274" s="29">
        <v>0.82850000000000001</v>
      </c>
      <c r="M274" s="29">
        <v>0.28499999999999998</v>
      </c>
      <c r="N274" s="29">
        <v>-1.1134999999999999</v>
      </c>
      <c r="O274" s="29" t="str">
        <f t="shared" si="110"/>
        <v/>
      </c>
      <c r="P274" s="29" t="str">
        <f t="shared" si="110"/>
        <v/>
      </c>
      <c r="Q274" s="29" t="str">
        <f t="shared" si="111"/>
        <v/>
      </c>
      <c r="R274" s="29" t="str">
        <f t="shared" si="111"/>
        <v/>
      </c>
      <c r="S274" s="29" t="str">
        <f t="shared" si="112"/>
        <v/>
      </c>
      <c r="T274" s="29" t="str">
        <f t="shared" si="112"/>
        <v/>
      </c>
      <c r="U274" s="29">
        <v>0.01</v>
      </c>
      <c r="V274" s="29">
        <v>-0.01</v>
      </c>
      <c r="W274" s="29">
        <v>0.66400000000000003</v>
      </c>
      <c r="X274" s="29">
        <v>-0.21</v>
      </c>
      <c r="Y274" s="29">
        <v>-0.45400000000000001</v>
      </c>
      <c r="Z274" s="29" t="str">
        <f t="shared" si="113"/>
        <v/>
      </c>
      <c r="AA274" s="29" t="str">
        <f t="shared" si="113"/>
        <v/>
      </c>
      <c r="AB274" s="29" t="str">
        <f t="shared" si="114"/>
        <v/>
      </c>
      <c r="AC274" s="29" t="str">
        <f t="shared" si="114"/>
        <v/>
      </c>
      <c r="AD274" s="29" t="str">
        <f t="shared" si="115"/>
        <v/>
      </c>
      <c r="AE274" s="29" t="str">
        <f t="shared" si="115"/>
        <v/>
      </c>
      <c r="AF274" s="29">
        <v>-0.64349999999999996</v>
      </c>
      <c r="AG274" s="29">
        <v>0.25850000000000001</v>
      </c>
      <c r="AH274" s="29">
        <v>0.38500000000000001</v>
      </c>
      <c r="AI274" s="30"/>
      <c r="AJ274" s="30"/>
      <c r="AK274" s="29">
        <f t="shared" si="116"/>
        <v>-0.64349999999999996</v>
      </c>
      <c r="AL274" s="29">
        <f t="shared" si="93"/>
        <v>3.9599999999999996E-2</v>
      </c>
      <c r="AM274" s="29">
        <f t="shared" si="94"/>
        <v>0.28499999999999998</v>
      </c>
      <c r="AN274" s="29">
        <f t="shared" si="95"/>
        <v>-0.01</v>
      </c>
      <c r="AO274" s="29">
        <f t="shared" si="96"/>
        <v>-0.21</v>
      </c>
      <c r="AP274" s="29">
        <f t="shared" si="117"/>
        <v>0.25850000000000001</v>
      </c>
      <c r="AQ274" s="29">
        <f t="shared" si="97"/>
        <v>3.9599999999999996E-2</v>
      </c>
      <c r="AR274" s="29">
        <f t="shared" si="98"/>
        <v>0.28499999999999998</v>
      </c>
      <c r="AS274" s="29">
        <f t="shared" si="99"/>
        <v>-0.01</v>
      </c>
      <c r="AT274" s="29">
        <f t="shared" si="100"/>
        <v>-0.21</v>
      </c>
      <c r="AU274" s="29">
        <f t="shared" si="118"/>
        <v>0.38500000000000001</v>
      </c>
      <c r="AV274" s="29">
        <f t="shared" si="101"/>
        <v>3.9599999999999996E-2</v>
      </c>
      <c r="AW274" s="29">
        <f t="shared" si="102"/>
        <v>0.28499999999999998</v>
      </c>
      <c r="AX274" s="29">
        <f t="shared" si="103"/>
        <v>-0.01</v>
      </c>
      <c r="AY274" s="29">
        <f t="shared" si="104"/>
        <v>-0.21</v>
      </c>
      <c r="AZ274" s="29">
        <f t="shared" si="105"/>
        <v>-0.53890000000000005</v>
      </c>
      <c r="BA274" s="29">
        <f t="shared" si="119"/>
        <v>0.36309999999999998</v>
      </c>
      <c r="BB274" s="29">
        <f t="shared" si="120"/>
        <v>0.48960000000000004</v>
      </c>
      <c r="BC274" s="31">
        <f t="shared" si="122"/>
        <v>0.58338962814360229</v>
      </c>
      <c r="BD274" s="31">
        <f t="shared" si="122"/>
        <v>1.4377796300155525</v>
      </c>
      <c r="BE274" s="31">
        <f t="shared" si="122"/>
        <v>1.6316634240352847</v>
      </c>
      <c r="BF274" s="21">
        <f t="shared" si="121"/>
        <v>0.15970882843534209</v>
      </c>
      <c r="BG274" s="21">
        <f t="shared" si="121"/>
        <v>0.39360675812608154</v>
      </c>
      <c r="BH274" s="21">
        <f t="shared" si="106"/>
        <v>0.44668441343857634</v>
      </c>
      <c r="BI274" s="3">
        <v>2</v>
      </c>
    </row>
    <row r="275" spans="1:61" s="3" customFormat="1" x14ac:dyDescent="0.15">
      <c r="A275" s="3">
        <v>220</v>
      </c>
      <c r="C275" s="29">
        <v>0.63449999999999995</v>
      </c>
      <c r="D275" s="29">
        <v>-0.36809999999999998</v>
      </c>
      <c r="E275" s="29">
        <v>-0.26639999999999997</v>
      </c>
      <c r="F275" s="29" t="str">
        <f t="shared" si="107"/>
        <v/>
      </c>
      <c r="G275" s="29" t="str">
        <f t="shared" si="107"/>
        <v/>
      </c>
      <c r="H275" s="29" t="str">
        <f t="shared" si="108"/>
        <v/>
      </c>
      <c r="I275" s="29" t="str">
        <f t="shared" si="108"/>
        <v/>
      </c>
      <c r="J275" s="29" t="str">
        <f t="shared" si="109"/>
        <v/>
      </c>
      <c r="K275" s="29" t="str">
        <f t="shared" si="109"/>
        <v/>
      </c>
      <c r="L275" s="29">
        <v>0.70350000000000001</v>
      </c>
      <c r="M275" s="29">
        <v>0.26149999999999995</v>
      </c>
      <c r="N275" s="29">
        <v>-0.96499999999999997</v>
      </c>
      <c r="O275" s="29" t="str">
        <f t="shared" si="110"/>
        <v/>
      </c>
      <c r="P275" s="29" t="str">
        <f t="shared" si="110"/>
        <v/>
      </c>
      <c r="Q275" s="29" t="str">
        <f t="shared" si="111"/>
        <v/>
      </c>
      <c r="R275" s="29" t="str">
        <f t="shared" si="111"/>
        <v/>
      </c>
      <c r="S275" s="29" t="str">
        <f t="shared" si="112"/>
        <v/>
      </c>
      <c r="T275" s="29" t="str">
        <f t="shared" si="112"/>
        <v/>
      </c>
      <c r="U275" s="29">
        <v>0.01</v>
      </c>
      <c r="V275" s="29">
        <v>-0.01</v>
      </c>
      <c r="W275" s="29">
        <v>-0.41099999999999998</v>
      </c>
      <c r="X275" s="29">
        <v>0.503</v>
      </c>
      <c r="Y275" s="29">
        <v>-9.1999999999999998E-2</v>
      </c>
      <c r="Z275" s="29" t="str">
        <f t="shared" si="113"/>
        <v/>
      </c>
      <c r="AA275" s="29" t="str">
        <f t="shared" si="113"/>
        <v/>
      </c>
      <c r="AB275" s="29" t="str">
        <f t="shared" si="114"/>
        <v/>
      </c>
      <c r="AC275" s="29" t="str">
        <f t="shared" si="114"/>
        <v/>
      </c>
      <c r="AD275" s="29" t="str">
        <f t="shared" si="115"/>
        <v/>
      </c>
      <c r="AE275" s="29" t="str">
        <f t="shared" si="115"/>
        <v/>
      </c>
      <c r="AF275" s="29">
        <v>0.73150000000000004</v>
      </c>
      <c r="AG275" s="29">
        <v>0.13350000000000001</v>
      </c>
      <c r="AH275" s="29">
        <v>-0.86499999999999999</v>
      </c>
      <c r="AI275" s="30"/>
      <c r="AJ275" s="30"/>
      <c r="AK275" s="29">
        <f t="shared" si="116"/>
        <v>0.73150000000000004</v>
      </c>
      <c r="AL275" s="29">
        <f t="shared" si="93"/>
        <v>-0.36809999999999998</v>
      </c>
      <c r="AM275" s="29">
        <f t="shared" si="94"/>
        <v>0.26149999999999995</v>
      </c>
      <c r="AN275" s="29">
        <f t="shared" si="95"/>
        <v>-0.01</v>
      </c>
      <c r="AO275" s="29">
        <f t="shared" si="96"/>
        <v>0.503</v>
      </c>
      <c r="AP275" s="29">
        <f t="shared" si="117"/>
        <v>0.13350000000000001</v>
      </c>
      <c r="AQ275" s="29">
        <f t="shared" si="97"/>
        <v>-0.36809999999999998</v>
      </c>
      <c r="AR275" s="29">
        <f t="shared" si="98"/>
        <v>0.26149999999999995</v>
      </c>
      <c r="AS275" s="29">
        <f t="shared" si="99"/>
        <v>-0.01</v>
      </c>
      <c r="AT275" s="29">
        <f t="shared" si="100"/>
        <v>0.503</v>
      </c>
      <c r="AU275" s="29">
        <f t="shared" si="118"/>
        <v>-0.86499999999999999</v>
      </c>
      <c r="AV275" s="29">
        <f t="shared" si="101"/>
        <v>-0.36809999999999998</v>
      </c>
      <c r="AW275" s="29">
        <f t="shared" si="102"/>
        <v>0.26149999999999995</v>
      </c>
      <c r="AX275" s="29">
        <f t="shared" si="103"/>
        <v>-0.01</v>
      </c>
      <c r="AY275" s="29">
        <f t="shared" si="104"/>
        <v>0.503</v>
      </c>
      <c r="AZ275" s="29">
        <f t="shared" si="105"/>
        <v>1.1179000000000001</v>
      </c>
      <c r="BA275" s="29">
        <f t="shared" si="119"/>
        <v>0.51990000000000003</v>
      </c>
      <c r="BB275" s="29">
        <f t="shared" si="120"/>
        <v>-0.47859999999999991</v>
      </c>
      <c r="BC275" s="31">
        <f t="shared" si="122"/>
        <v>3.0584247627414856</v>
      </c>
      <c r="BD275" s="31">
        <f t="shared" si="122"/>
        <v>1.6818594553437745</v>
      </c>
      <c r="BE275" s="31">
        <f t="shared" si="122"/>
        <v>0.61965029524548287</v>
      </c>
      <c r="BF275" s="21">
        <f t="shared" si="121"/>
        <v>0.57060860634301569</v>
      </c>
      <c r="BG275" s="21">
        <f t="shared" si="121"/>
        <v>0.31378358283311225</v>
      </c>
      <c r="BH275" s="21">
        <f t="shared" si="106"/>
        <v>0.11560781082387198</v>
      </c>
      <c r="BI275" s="3">
        <v>1</v>
      </c>
    </row>
    <row r="276" spans="1:61" s="3" customFormat="1" x14ac:dyDescent="0.15">
      <c r="A276" s="3">
        <v>221</v>
      </c>
      <c r="C276" s="29">
        <v>1.1484000000000001</v>
      </c>
      <c r="D276" s="29">
        <v>-0.50130000000000008</v>
      </c>
      <c r="E276" s="29">
        <v>-0.64710000000000001</v>
      </c>
      <c r="F276" s="29" t="str">
        <f t="shared" si="107"/>
        <v/>
      </c>
      <c r="G276" s="29" t="str">
        <f t="shared" si="107"/>
        <v/>
      </c>
      <c r="H276" s="29" t="str">
        <f t="shared" si="108"/>
        <v/>
      </c>
      <c r="I276" s="29" t="str">
        <f t="shared" si="108"/>
        <v/>
      </c>
      <c r="J276" s="29" t="str">
        <f t="shared" si="109"/>
        <v/>
      </c>
      <c r="K276" s="29" t="str">
        <f t="shared" si="109"/>
        <v/>
      </c>
      <c r="L276" s="29">
        <v>0.78290000000000004</v>
      </c>
      <c r="M276" s="29">
        <v>-0.17100000000000001</v>
      </c>
      <c r="N276" s="29">
        <v>-0.6119</v>
      </c>
      <c r="O276" s="29" t="str">
        <f t="shared" si="110"/>
        <v/>
      </c>
      <c r="P276" s="29" t="str">
        <f t="shared" si="110"/>
        <v/>
      </c>
      <c r="Q276" s="29" t="str">
        <f t="shared" si="111"/>
        <v/>
      </c>
      <c r="R276" s="29" t="str">
        <f t="shared" si="111"/>
        <v/>
      </c>
      <c r="S276" s="29" t="str">
        <f t="shared" si="112"/>
        <v/>
      </c>
      <c r="T276" s="29" t="str">
        <f t="shared" si="112"/>
        <v/>
      </c>
      <c r="U276" s="29">
        <v>0.01</v>
      </c>
      <c r="V276" s="29">
        <v>-0.01</v>
      </c>
      <c r="W276" s="29">
        <v>4.6120000000000001</v>
      </c>
      <c r="X276" s="29">
        <v>-0.97599999999999998</v>
      </c>
      <c r="Y276" s="29">
        <v>-3.6360000000000001</v>
      </c>
      <c r="Z276" s="29" t="str">
        <f t="shared" si="113"/>
        <v/>
      </c>
      <c r="AA276" s="29" t="str">
        <f t="shared" si="113"/>
        <v/>
      </c>
      <c r="AB276" s="29" t="str">
        <f t="shared" si="114"/>
        <v/>
      </c>
      <c r="AC276" s="29" t="str">
        <f t="shared" si="114"/>
        <v/>
      </c>
      <c r="AD276" s="29" t="str">
        <f t="shared" si="115"/>
        <v/>
      </c>
      <c r="AE276" s="29" t="str">
        <f t="shared" si="115"/>
        <v/>
      </c>
      <c r="AF276" s="29">
        <v>-0.1419</v>
      </c>
      <c r="AG276" s="29">
        <v>0.21290000000000001</v>
      </c>
      <c r="AH276" s="29">
        <v>-7.1000000000000008E-2</v>
      </c>
      <c r="AI276" s="30"/>
      <c r="AJ276" s="30"/>
      <c r="AK276" s="29">
        <f t="shared" si="116"/>
        <v>-0.1419</v>
      </c>
      <c r="AL276" s="29">
        <f t="shared" si="93"/>
        <v>-0.50130000000000008</v>
      </c>
      <c r="AM276" s="29">
        <f t="shared" si="94"/>
        <v>-0.17100000000000001</v>
      </c>
      <c r="AN276" s="29">
        <f t="shared" si="95"/>
        <v>-0.01</v>
      </c>
      <c r="AO276" s="29">
        <f t="shared" si="96"/>
        <v>-0.97599999999999998</v>
      </c>
      <c r="AP276" s="29">
        <f t="shared" si="117"/>
        <v>0.21290000000000001</v>
      </c>
      <c r="AQ276" s="29">
        <f t="shared" si="97"/>
        <v>-0.50130000000000008</v>
      </c>
      <c r="AR276" s="29">
        <f t="shared" si="98"/>
        <v>-0.17100000000000001</v>
      </c>
      <c r="AS276" s="29">
        <f t="shared" si="99"/>
        <v>-0.01</v>
      </c>
      <c r="AT276" s="29">
        <f t="shared" si="100"/>
        <v>-0.97599999999999998</v>
      </c>
      <c r="AU276" s="29">
        <f t="shared" si="118"/>
        <v>-7.1000000000000008E-2</v>
      </c>
      <c r="AV276" s="29">
        <f t="shared" si="101"/>
        <v>-0.50130000000000008</v>
      </c>
      <c r="AW276" s="29">
        <f t="shared" si="102"/>
        <v>-0.17100000000000001</v>
      </c>
      <c r="AX276" s="29">
        <f t="shared" si="103"/>
        <v>-0.01</v>
      </c>
      <c r="AY276" s="29">
        <f t="shared" si="104"/>
        <v>-0.97599999999999998</v>
      </c>
      <c r="AZ276" s="29">
        <f t="shared" si="105"/>
        <v>-1.8002000000000002</v>
      </c>
      <c r="BA276" s="29">
        <f t="shared" si="119"/>
        <v>-1.4454000000000002</v>
      </c>
      <c r="BB276" s="29">
        <f t="shared" si="120"/>
        <v>-1.7293000000000001</v>
      </c>
      <c r="BC276" s="31">
        <f t="shared" si="122"/>
        <v>0.16526583174969955</v>
      </c>
      <c r="BD276" s="31">
        <f t="shared" si="122"/>
        <v>0.23565179698241287</v>
      </c>
      <c r="BE276" s="31">
        <f t="shared" si="122"/>
        <v>0.17740855250167367</v>
      </c>
      <c r="BF276" s="21">
        <f t="shared" si="121"/>
        <v>0.28576577909221695</v>
      </c>
      <c r="BG276" s="21">
        <f t="shared" si="121"/>
        <v>0.40747212322236465</v>
      </c>
      <c r="BH276" s="21">
        <f t="shared" si="106"/>
        <v>0.3067620976854184</v>
      </c>
      <c r="BI276" s="3">
        <v>2</v>
      </c>
    </row>
    <row r="277" spans="1:61" s="3" customFormat="1" x14ac:dyDescent="0.15">
      <c r="A277" s="3">
        <v>222</v>
      </c>
      <c r="C277" s="29">
        <v>0.18989999999999999</v>
      </c>
      <c r="D277" s="29">
        <v>-9.9000000000000005E-2</v>
      </c>
      <c r="E277" s="29">
        <v>-9.0000000000000011E-2</v>
      </c>
      <c r="F277" s="29" t="str">
        <f t="shared" si="107"/>
        <v/>
      </c>
      <c r="G277" s="29" t="str">
        <f t="shared" si="107"/>
        <v/>
      </c>
      <c r="H277" s="29" t="str">
        <f t="shared" si="108"/>
        <v/>
      </c>
      <c r="I277" s="29" t="str">
        <f t="shared" si="108"/>
        <v/>
      </c>
      <c r="J277" s="29" t="str">
        <f t="shared" si="109"/>
        <v/>
      </c>
      <c r="K277" s="29" t="str">
        <f t="shared" si="109"/>
        <v/>
      </c>
      <c r="L277" s="29">
        <v>0.94399999999999995</v>
      </c>
      <c r="M277" s="29">
        <v>0.94399999999999995</v>
      </c>
      <c r="N277" s="29">
        <v>-1.8879999999999999</v>
      </c>
      <c r="O277" s="29" t="str">
        <f t="shared" si="110"/>
        <v/>
      </c>
      <c r="P277" s="29" t="str">
        <f t="shared" si="110"/>
        <v/>
      </c>
      <c r="Q277" s="29" t="str">
        <f t="shared" si="111"/>
        <v/>
      </c>
      <c r="R277" s="29" t="str">
        <f t="shared" si="111"/>
        <v/>
      </c>
      <c r="S277" s="29" t="str">
        <f t="shared" si="112"/>
        <v/>
      </c>
      <c r="T277" s="29" t="str">
        <f t="shared" si="112"/>
        <v/>
      </c>
      <c r="U277" s="29">
        <v>0.01</v>
      </c>
      <c r="V277" s="29">
        <v>-0.01</v>
      </c>
      <c r="W277" s="29">
        <v>1.4770000000000001</v>
      </c>
      <c r="X277" s="29">
        <v>0.90600000000000003</v>
      </c>
      <c r="Y277" s="29">
        <v>-2.3820000000000001</v>
      </c>
      <c r="Z277" s="29" t="str">
        <f t="shared" si="113"/>
        <v/>
      </c>
      <c r="AA277" s="29" t="str">
        <f t="shared" si="113"/>
        <v/>
      </c>
      <c r="AB277" s="29" t="str">
        <f t="shared" si="114"/>
        <v/>
      </c>
      <c r="AC277" s="29" t="str">
        <f t="shared" si="114"/>
        <v/>
      </c>
      <c r="AD277" s="29" t="str">
        <f t="shared" si="115"/>
        <v/>
      </c>
      <c r="AE277" s="29" t="str">
        <f t="shared" si="115"/>
        <v/>
      </c>
      <c r="AF277" s="29">
        <v>-1.3684000000000001</v>
      </c>
      <c r="AG277" s="29">
        <v>0.32440000000000002</v>
      </c>
      <c r="AH277" s="29">
        <v>1.044</v>
      </c>
      <c r="AI277" s="30"/>
      <c r="AJ277" s="30"/>
      <c r="AK277" s="29">
        <f t="shared" si="116"/>
        <v>-1.3684000000000001</v>
      </c>
      <c r="AL277" s="29">
        <f t="shared" si="93"/>
        <v>-9.9000000000000005E-2</v>
      </c>
      <c r="AM277" s="29">
        <f t="shared" si="94"/>
        <v>0.94399999999999995</v>
      </c>
      <c r="AN277" s="29">
        <f t="shared" si="95"/>
        <v>-0.01</v>
      </c>
      <c r="AO277" s="29">
        <f t="shared" si="96"/>
        <v>0.90600000000000003</v>
      </c>
      <c r="AP277" s="29">
        <f t="shared" si="117"/>
        <v>0.32440000000000002</v>
      </c>
      <c r="AQ277" s="29">
        <f t="shared" si="97"/>
        <v>-9.9000000000000005E-2</v>
      </c>
      <c r="AR277" s="29">
        <f t="shared" si="98"/>
        <v>0.94399999999999995</v>
      </c>
      <c r="AS277" s="29">
        <f t="shared" si="99"/>
        <v>-0.01</v>
      </c>
      <c r="AT277" s="29">
        <f t="shared" si="100"/>
        <v>0.90600000000000003</v>
      </c>
      <c r="AU277" s="29">
        <f t="shared" si="118"/>
        <v>1.044</v>
      </c>
      <c r="AV277" s="29">
        <f t="shared" si="101"/>
        <v>-9.9000000000000005E-2</v>
      </c>
      <c r="AW277" s="29">
        <f t="shared" si="102"/>
        <v>0.94399999999999995</v>
      </c>
      <c r="AX277" s="29">
        <f t="shared" si="103"/>
        <v>-0.01</v>
      </c>
      <c r="AY277" s="29">
        <f t="shared" si="104"/>
        <v>0.90600000000000003</v>
      </c>
      <c r="AZ277" s="29">
        <f t="shared" si="105"/>
        <v>0.37259999999999993</v>
      </c>
      <c r="BA277" s="29">
        <f t="shared" si="119"/>
        <v>2.0653999999999999</v>
      </c>
      <c r="BB277" s="29">
        <f t="shared" si="120"/>
        <v>2.7850000000000001</v>
      </c>
      <c r="BC277" s="31">
        <f t="shared" si="122"/>
        <v>1.4515036222481019</v>
      </c>
      <c r="BD277" s="31">
        <f t="shared" si="122"/>
        <v>7.8884526477219126</v>
      </c>
      <c r="BE277" s="31">
        <f t="shared" si="122"/>
        <v>16.199817876762658</v>
      </c>
      <c r="BF277" s="21">
        <f t="shared" si="121"/>
        <v>5.683306414179054E-2</v>
      </c>
      <c r="BG277" s="21">
        <f t="shared" si="121"/>
        <v>0.30886931898460385</v>
      </c>
      <c r="BH277" s="21">
        <f t="shared" si="106"/>
        <v>0.63429761687360553</v>
      </c>
      <c r="BI277" s="3">
        <v>3</v>
      </c>
    </row>
    <row r="278" spans="1:61" s="3" customFormat="1" x14ac:dyDescent="0.15">
      <c r="A278" s="3">
        <v>223</v>
      </c>
      <c r="C278" s="29">
        <v>-1.161</v>
      </c>
      <c r="D278" s="29">
        <v>0.34920000000000001</v>
      </c>
      <c r="E278" s="29">
        <v>0.81180000000000008</v>
      </c>
      <c r="F278" s="29" t="str">
        <f t="shared" si="107"/>
        <v/>
      </c>
      <c r="G278" s="29" t="str">
        <f t="shared" si="107"/>
        <v/>
      </c>
      <c r="H278" s="29" t="str">
        <f t="shared" si="108"/>
        <v/>
      </c>
      <c r="I278" s="29" t="str">
        <f t="shared" si="108"/>
        <v/>
      </c>
      <c r="J278" s="29" t="str">
        <f t="shared" si="109"/>
        <v/>
      </c>
      <c r="K278" s="29" t="str">
        <f t="shared" si="109"/>
        <v/>
      </c>
      <c r="L278" s="29">
        <v>0.83130000000000004</v>
      </c>
      <c r="M278" s="29">
        <v>0.313</v>
      </c>
      <c r="N278" s="29">
        <v>-1.1443000000000001</v>
      </c>
      <c r="O278" s="29" t="str">
        <f t="shared" si="110"/>
        <v/>
      </c>
      <c r="P278" s="29" t="str">
        <f t="shared" si="110"/>
        <v/>
      </c>
      <c r="Q278" s="29" t="str">
        <f t="shared" si="111"/>
        <v/>
      </c>
      <c r="R278" s="29" t="str">
        <f t="shared" si="111"/>
        <v/>
      </c>
      <c r="S278" s="29" t="str">
        <f t="shared" si="112"/>
        <v/>
      </c>
      <c r="T278" s="29" t="str">
        <f t="shared" si="112"/>
        <v/>
      </c>
      <c r="U278" s="29">
        <v>0.01</v>
      </c>
      <c r="V278" s="29">
        <v>-0.01</v>
      </c>
      <c r="W278" s="29">
        <v>0.38</v>
      </c>
      <c r="X278" s="29">
        <v>0.72099999999999997</v>
      </c>
      <c r="Y278" s="29">
        <v>-1.101</v>
      </c>
      <c r="Z278" s="29" t="str">
        <f t="shared" si="113"/>
        <v/>
      </c>
      <c r="AA278" s="29" t="str">
        <f t="shared" si="113"/>
        <v/>
      </c>
      <c r="AB278" s="29" t="str">
        <f t="shared" si="114"/>
        <v/>
      </c>
      <c r="AC278" s="29" t="str">
        <f t="shared" si="114"/>
        <v/>
      </c>
      <c r="AD278" s="29" t="str">
        <f t="shared" si="115"/>
        <v/>
      </c>
      <c r="AE278" s="29" t="str">
        <f t="shared" si="115"/>
        <v/>
      </c>
      <c r="AF278" s="29">
        <v>-0.67430000000000012</v>
      </c>
      <c r="AG278" s="29">
        <v>0.26130000000000003</v>
      </c>
      <c r="AH278" s="29">
        <v>0.41300000000000003</v>
      </c>
      <c r="AI278" s="30"/>
      <c r="AJ278" s="30"/>
      <c r="AK278" s="29">
        <f t="shared" si="116"/>
        <v>-0.67430000000000012</v>
      </c>
      <c r="AL278" s="29">
        <f t="shared" si="93"/>
        <v>0.34920000000000001</v>
      </c>
      <c r="AM278" s="29">
        <f t="shared" si="94"/>
        <v>0.313</v>
      </c>
      <c r="AN278" s="29">
        <f t="shared" si="95"/>
        <v>-0.01</v>
      </c>
      <c r="AO278" s="29">
        <f t="shared" si="96"/>
        <v>0.72099999999999997</v>
      </c>
      <c r="AP278" s="29">
        <f t="shared" si="117"/>
        <v>0.26130000000000003</v>
      </c>
      <c r="AQ278" s="29">
        <f t="shared" si="97"/>
        <v>0.34920000000000001</v>
      </c>
      <c r="AR278" s="29">
        <f t="shared" si="98"/>
        <v>0.313</v>
      </c>
      <c r="AS278" s="29">
        <f t="shared" si="99"/>
        <v>-0.01</v>
      </c>
      <c r="AT278" s="29">
        <f t="shared" si="100"/>
        <v>0.72099999999999997</v>
      </c>
      <c r="AU278" s="29">
        <f t="shared" si="118"/>
        <v>0.41300000000000003</v>
      </c>
      <c r="AV278" s="29">
        <f t="shared" si="101"/>
        <v>0.34920000000000001</v>
      </c>
      <c r="AW278" s="29">
        <f t="shared" si="102"/>
        <v>0.313</v>
      </c>
      <c r="AX278" s="29">
        <f t="shared" si="103"/>
        <v>-0.01</v>
      </c>
      <c r="AY278" s="29">
        <f t="shared" si="104"/>
        <v>0.72099999999999997</v>
      </c>
      <c r="AZ278" s="29">
        <f t="shared" si="105"/>
        <v>0.69889999999999985</v>
      </c>
      <c r="BA278" s="29">
        <f t="shared" si="119"/>
        <v>1.6345000000000001</v>
      </c>
      <c r="BB278" s="29">
        <f t="shared" si="120"/>
        <v>1.7862</v>
      </c>
      <c r="BC278" s="31">
        <f t="shared" si="122"/>
        <v>2.0115387973660521</v>
      </c>
      <c r="BD278" s="31">
        <f t="shared" si="122"/>
        <v>5.1268939091040471</v>
      </c>
      <c r="BE278" s="31">
        <f t="shared" si="122"/>
        <v>5.9667357361341224</v>
      </c>
      <c r="BF278" s="21">
        <f t="shared" si="121"/>
        <v>0.15349202157727665</v>
      </c>
      <c r="BG278" s="21">
        <f t="shared" si="121"/>
        <v>0.39121159957294266</v>
      </c>
      <c r="BH278" s="21">
        <f t="shared" si="106"/>
        <v>0.45529637884978075</v>
      </c>
      <c r="BI278" s="3">
        <v>1</v>
      </c>
    </row>
    <row r="279" spans="1:61" s="3" customFormat="1" x14ac:dyDescent="0.15">
      <c r="A279" s="3">
        <v>224</v>
      </c>
      <c r="C279" s="29">
        <v>2.1177000000000001</v>
      </c>
      <c r="D279" s="29">
        <v>-0.59040000000000004</v>
      </c>
      <c r="E279" s="29">
        <v>-1.5273000000000001</v>
      </c>
      <c r="F279" s="29" t="str">
        <f t="shared" si="107"/>
        <v/>
      </c>
      <c r="G279" s="29" t="str">
        <f t="shared" si="107"/>
        <v/>
      </c>
      <c r="H279" s="29" t="str">
        <f t="shared" si="108"/>
        <v/>
      </c>
      <c r="I279" s="29" t="str">
        <f t="shared" si="108"/>
        <v/>
      </c>
      <c r="J279" s="29" t="str">
        <f t="shared" si="109"/>
        <v/>
      </c>
      <c r="K279" s="29" t="str">
        <f t="shared" si="109"/>
        <v/>
      </c>
      <c r="L279" s="29">
        <v>0.78550000000000009</v>
      </c>
      <c r="M279" s="29">
        <v>-0.14499999999999999</v>
      </c>
      <c r="N279" s="29">
        <v>-0.64050000000000007</v>
      </c>
      <c r="O279" s="29" t="str">
        <f t="shared" si="110"/>
        <v/>
      </c>
      <c r="P279" s="29" t="str">
        <f t="shared" si="110"/>
        <v/>
      </c>
      <c r="Q279" s="29" t="str">
        <f t="shared" si="111"/>
        <v/>
      </c>
      <c r="R279" s="29" t="str">
        <f t="shared" si="111"/>
        <v/>
      </c>
      <c r="S279" s="29" t="str">
        <f t="shared" si="112"/>
        <v/>
      </c>
      <c r="T279" s="29" t="str">
        <f t="shared" si="112"/>
        <v/>
      </c>
      <c r="U279" s="29">
        <v>0.01</v>
      </c>
      <c r="V279" s="29">
        <v>-0.01</v>
      </c>
      <c r="W279" s="29">
        <v>1.889</v>
      </c>
      <c r="X279" s="29">
        <v>0.436</v>
      </c>
      <c r="Y279" s="29">
        <v>-2.3250000000000002</v>
      </c>
      <c r="Z279" s="29" t="str">
        <f t="shared" si="113"/>
        <v/>
      </c>
      <c r="AA279" s="29" t="str">
        <f t="shared" si="113"/>
        <v/>
      </c>
      <c r="AB279" s="29" t="str">
        <f t="shared" si="114"/>
        <v/>
      </c>
      <c r="AC279" s="29" t="str">
        <f t="shared" si="114"/>
        <v/>
      </c>
      <c r="AD279" s="29" t="str">
        <f t="shared" si="115"/>
        <v/>
      </c>
      <c r="AE279" s="29" t="str">
        <f t="shared" si="115"/>
        <v/>
      </c>
      <c r="AF279" s="29">
        <v>-0.17050000000000004</v>
      </c>
      <c r="AG279" s="29">
        <v>0.21550000000000002</v>
      </c>
      <c r="AH279" s="29">
        <v>-4.4999999999999984E-2</v>
      </c>
      <c r="AI279" s="30"/>
      <c r="AJ279" s="30"/>
      <c r="AK279" s="29">
        <f t="shared" si="116"/>
        <v>-0.17050000000000004</v>
      </c>
      <c r="AL279" s="29">
        <f t="shared" si="93"/>
        <v>-0.59040000000000004</v>
      </c>
      <c r="AM279" s="29">
        <f t="shared" si="94"/>
        <v>-0.14499999999999999</v>
      </c>
      <c r="AN279" s="29">
        <f t="shared" si="95"/>
        <v>-0.01</v>
      </c>
      <c r="AO279" s="29">
        <f t="shared" si="96"/>
        <v>0.436</v>
      </c>
      <c r="AP279" s="29">
        <f t="shared" si="117"/>
        <v>0.21550000000000002</v>
      </c>
      <c r="AQ279" s="29">
        <f t="shared" si="97"/>
        <v>-0.59040000000000004</v>
      </c>
      <c r="AR279" s="29">
        <f t="shared" si="98"/>
        <v>-0.14499999999999999</v>
      </c>
      <c r="AS279" s="29">
        <f t="shared" si="99"/>
        <v>-0.01</v>
      </c>
      <c r="AT279" s="29">
        <f t="shared" si="100"/>
        <v>0.436</v>
      </c>
      <c r="AU279" s="29">
        <f t="shared" si="118"/>
        <v>-4.4999999999999984E-2</v>
      </c>
      <c r="AV279" s="29">
        <f t="shared" si="101"/>
        <v>-0.59040000000000004</v>
      </c>
      <c r="AW279" s="29">
        <f t="shared" si="102"/>
        <v>-0.14499999999999999</v>
      </c>
      <c r="AX279" s="29">
        <f t="shared" si="103"/>
        <v>-0.01</v>
      </c>
      <c r="AY279" s="29">
        <f t="shared" si="104"/>
        <v>0.436</v>
      </c>
      <c r="AZ279" s="29">
        <f t="shared" si="105"/>
        <v>-0.47990000000000016</v>
      </c>
      <c r="BA279" s="29">
        <f t="shared" si="119"/>
        <v>-9.3900000000000039E-2</v>
      </c>
      <c r="BB279" s="29">
        <f t="shared" si="120"/>
        <v>-0.35439999999999999</v>
      </c>
      <c r="BC279" s="31">
        <f t="shared" si="122"/>
        <v>0.61884527323934146</v>
      </c>
      <c r="BD279" s="31">
        <f t="shared" si="122"/>
        <v>0.91037379506855653</v>
      </c>
      <c r="BE279" s="31">
        <f t="shared" si="122"/>
        <v>0.70159427351096337</v>
      </c>
      <c r="BF279" s="21">
        <f t="shared" si="121"/>
        <v>0.27740791290712608</v>
      </c>
      <c r="BG279" s="21">
        <f t="shared" si="121"/>
        <v>0.40809052824038455</v>
      </c>
      <c r="BH279" s="21">
        <f t="shared" si="106"/>
        <v>0.31450155885248954</v>
      </c>
      <c r="BI279" s="3">
        <v>1</v>
      </c>
    </row>
    <row r="280" spans="1:61" s="3" customFormat="1" x14ac:dyDescent="0.15">
      <c r="A280" s="3">
        <v>225</v>
      </c>
      <c r="C280" s="29">
        <v>3.1040999999999999</v>
      </c>
      <c r="D280" s="29">
        <v>-0.87660000000000005</v>
      </c>
      <c r="E280" s="29">
        <v>-2.2266000000000004</v>
      </c>
      <c r="F280" s="29" t="str">
        <f t="shared" si="107"/>
        <v/>
      </c>
      <c r="G280" s="29" t="str">
        <f t="shared" si="107"/>
        <v/>
      </c>
      <c r="H280" s="29" t="str">
        <f t="shared" si="108"/>
        <v/>
      </c>
      <c r="I280" s="29" t="str">
        <f t="shared" si="108"/>
        <v/>
      </c>
      <c r="J280" s="29" t="str">
        <f t="shared" si="109"/>
        <v/>
      </c>
      <c r="K280" s="29" t="str">
        <f t="shared" si="109"/>
        <v/>
      </c>
      <c r="L280" s="29">
        <v>0.84200000000000008</v>
      </c>
      <c r="M280" s="29">
        <v>0.42</v>
      </c>
      <c r="N280" s="29">
        <v>-1.262</v>
      </c>
      <c r="O280" s="29" t="str">
        <f t="shared" si="110"/>
        <v/>
      </c>
      <c r="P280" s="29" t="str">
        <f t="shared" si="110"/>
        <v/>
      </c>
      <c r="Q280" s="29" t="str">
        <f t="shared" si="111"/>
        <v/>
      </c>
      <c r="R280" s="29" t="str">
        <f t="shared" si="111"/>
        <v/>
      </c>
      <c r="S280" s="29" t="str">
        <f t="shared" si="112"/>
        <v/>
      </c>
      <c r="T280" s="29" t="str">
        <f t="shared" si="112"/>
        <v/>
      </c>
      <c r="U280" s="29">
        <v>0.01</v>
      </c>
      <c r="V280" s="29">
        <v>-0.01</v>
      </c>
      <c r="W280" s="29">
        <v>0.35499999999999998</v>
      </c>
      <c r="X280" s="29">
        <v>6.6000000000000003E-2</v>
      </c>
      <c r="Y280" s="29">
        <v>-0.42</v>
      </c>
      <c r="Z280" s="29" t="str">
        <f t="shared" si="113"/>
        <v/>
      </c>
      <c r="AA280" s="29" t="str">
        <f t="shared" si="113"/>
        <v/>
      </c>
      <c r="AB280" s="29" t="str">
        <f t="shared" si="114"/>
        <v/>
      </c>
      <c r="AC280" s="29" t="str">
        <f t="shared" si="114"/>
        <v/>
      </c>
      <c r="AD280" s="29" t="str">
        <f t="shared" si="115"/>
        <v/>
      </c>
      <c r="AE280" s="29" t="str">
        <f t="shared" si="115"/>
        <v/>
      </c>
      <c r="AF280" s="29">
        <v>-0.79200000000000004</v>
      </c>
      <c r="AG280" s="29">
        <v>0.27200000000000002</v>
      </c>
      <c r="AH280" s="29">
        <v>0.52</v>
      </c>
      <c r="AI280" s="30"/>
      <c r="AJ280" s="30"/>
      <c r="AK280" s="29">
        <f t="shared" si="116"/>
        <v>-0.79200000000000004</v>
      </c>
      <c r="AL280" s="29">
        <f t="shared" si="93"/>
        <v>-0.87660000000000005</v>
      </c>
      <c r="AM280" s="29">
        <f t="shared" si="94"/>
        <v>0.42</v>
      </c>
      <c r="AN280" s="29">
        <f t="shared" si="95"/>
        <v>-0.01</v>
      </c>
      <c r="AO280" s="29">
        <f t="shared" si="96"/>
        <v>6.6000000000000003E-2</v>
      </c>
      <c r="AP280" s="29">
        <f t="shared" si="117"/>
        <v>0.27200000000000002</v>
      </c>
      <c r="AQ280" s="29">
        <f t="shared" si="97"/>
        <v>-0.87660000000000005</v>
      </c>
      <c r="AR280" s="29">
        <f t="shared" si="98"/>
        <v>0.42</v>
      </c>
      <c r="AS280" s="29">
        <f t="shared" si="99"/>
        <v>-0.01</v>
      </c>
      <c r="AT280" s="29">
        <f t="shared" si="100"/>
        <v>6.6000000000000003E-2</v>
      </c>
      <c r="AU280" s="29">
        <f t="shared" si="118"/>
        <v>0.52</v>
      </c>
      <c r="AV280" s="29">
        <f t="shared" si="101"/>
        <v>-0.87660000000000005</v>
      </c>
      <c r="AW280" s="29">
        <f t="shared" si="102"/>
        <v>0.42</v>
      </c>
      <c r="AX280" s="29">
        <f t="shared" si="103"/>
        <v>-0.01</v>
      </c>
      <c r="AY280" s="29">
        <f t="shared" si="104"/>
        <v>6.6000000000000003E-2</v>
      </c>
      <c r="AZ280" s="29">
        <f t="shared" si="105"/>
        <v>-1.1926000000000001</v>
      </c>
      <c r="BA280" s="29">
        <f t="shared" si="119"/>
        <v>-0.12860000000000005</v>
      </c>
      <c r="BB280" s="29">
        <f t="shared" si="120"/>
        <v>0.11939999999999995</v>
      </c>
      <c r="BC280" s="31">
        <f t="shared" si="122"/>
        <v>0.30343131615741659</v>
      </c>
      <c r="BD280" s="31">
        <f t="shared" si="122"/>
        <v>0.87932562545909532</v>
      </c>
      <c r="BE280" s="31">
        <f t="shared" si="122"/>
        <v>1.1268205563772775</v>
      </c>
      <c r="BF280" s="21">
        <f t="shared" si="121"/>
        <v>0.13137957761581576</v>
      </c>
      <c r="BG280" s="21">
        <f t="shared" si="121"/>
        <v>0.38073007994878721</v>
      </c>
      <c r="BH280" s="21">
        <f t="shared" si="106"/>
        <v>0.48789034243539708</v>
      </c>
      <c r="BI280" s="3">
        <v>3</v>
      </c>
    </row>
    <row r="281" spans="1:61" s="3" customFormat="1" x14ac:dyDescent="0.15">
      <c r="A281" s="3">
        <v>226</v>
      </c>
      <c r="C281" s="29">
        <v>0.87570000000000003</v>
      </c>
      <c r="D281" s="29">
        <v>0.1575</v>
      </c>
      <c r="E281" s="29">
        <v>-1.0331999999999999</v>
      </c>
      <c r="F281" s="29" t="str">
        <f t="shared" si="107"/>
        <v/>
      </c>
      <c r="G281" s="29" t="str">
        <f t="shared" si="107"/>
        <v/>
      </c>
      <c r="H281" s="29" t="str">
        <f t="shared" si="108"/>
        <v/>
      </c>
      <c r="I281" s="29" t="str">
        <f t="shared" si="108"/>
        <v/>
      </c>
      <c r="J281" s="29" t="str">
        <f t="shared" si="109"/>
        <v/>
      </c>
      <c r="K281" s="29" t="str">
        <f t="shared" si="109"/>
        <v/>
      </c>
      <c r="L281" s="29">
        <v>0.71220000000000006</v>
      </c>
      <c r="M281" s="29">
        <v>0.16579999999999995</v>
      </c>
      <c r="N281" s="29">
        <v>-0.878</v>
      </c>
      <c r="O281" s="29" t="str">
        <f t="shared" si="110"/>
        <v/>
      </c>
      <c r="P281" s="29" t="str">
        <f t="shared" si="110"/>
        <v/>
      </c>
      <c r="Q281" s="29" t="str">
        <f t="shared" si="111"/>
        <v/>
      </c>
      <c r="R281" s="29" t="str">
        <f t="shared" si="111"/>
        <v/>
      </c>
      <c r="S281" s="29" t="str">
        <f t="shared" si="112"/>
        <v/>
      </c>
      <c r="T281" s="29" t="str">
        <f t="shared" si="112"/>
        <v/>
      </c>
      <c r="U281" s="29">
        <v>0.01</v>
      </c>
      <c r="V281" s="29">
        <v>-0.01</v>
      </c>
      <c r="W281" s="29">
        <v>-0.11600000000000001</v>
      </c>
      <c r="X281" s="29">
        <v>0.46800000000000003</v>
      </c>
      <c r="Y281" s="29">
        <v>-0.35199999999999998</v>
      </c>
      <c r="Z281" s="29" t="str">
        <f t="shared" si="113"/>
        <v/>
      </c>
      <c r="AA281" s="29" t="str">
        <f t="shared" si="113"/>
        <v/>
      </c>
      <c r="AB281" s="29" t="str">
        <f t="shared" si="114"/>
        <v/>
      </c>
      <c r="AC281" s="29" t="str">
        <f t="shared" si="114"/>
        <v/>
      </c>
      <c r="AD281" s="29" t="str">
        <f t="shared" si="115"/>
        <v/>
      </c>
      <c r="AE281" s="29" t="str">
        <f t="shared" si="115"/>
        <v/>
      </c>
      <c r="AF281" s="29">
        <v>0.63580000000000003</v>
      </c>
      <c r="AG281" s="29">
        <v>0.14219999999999999</v>
      </c>
      <c r="AH281" s="29">
        <v>-0.77800000000000002</v>
      </c>
      <c r="AI281" s="30"/>
      <c r="AJ281" s="30"/>
      <c r="AK281" s="29">
        <f t="shared" si="116"/>
        <v>0.63580000000000003</v>
      </c>
      <c r="AL281" s="29">
        <f t="shared" si="93"/>
        <v>0.1575</v>
      </c>
      <c r="AM281" s="29">
        <f t="shared" si="94"/>
        <v>0.16579999999999995</v>
      </c>
      <c r="AN281" s="29">
        <f t="shared" si="95"/>
        <v>-0.01</v>
      </c>
      <c r="AO281" s="29">
        <f t="shared" si="96"/>
        <v>0.46800000000000003</v>
      </c>
      <c r="AP281" s="29">
        <f t="shared" si="117"/>
        <v>0.14219999999999999</v>
      </c>
      <c r="AQ281" s="29">
        <f t="shared" si="97"/>
        <v>0.1575</v>
      </c>
      <c r="AR281" s="29">
        <f t="shared" si="98"/>
        <v>0.16579999999999995</v>
      </c>
      <c r="AS281" s="29">
        <f t="shared" si="99"/>
        <v>-0.01</v>
      </c>
      <c r="AT281" s="29">
        <f t="shared" si="100"/>
        <v>0.46800000000000003</v>
      </c>
      <c r="AU281" s="29">
        <f t="shared" si="118"/>
        <v>-0.77800000000000002</v>
      </c>
      <c r="AV281" s="29">
        <f t="shared" si="101"/>
        <v>0.1575</v>
      </c>
      <c r="AW281" s="29">
        <f t="shared" si="102"/>
        <v>0.16579999999999995</v>
      </c>
      <c r="AX281" s="29">
        <f t="shared" si="103"/>
        <v>-0.01</v>
      </c>
      <c r="AY281" s="29">
        <f t="shared" si="104"/>
        <v>0.46800000000000003</v>
      </c>
      <c r="AZ281" s="29">
        <f t="shared" si="105"/>
        <v>1.4171</v>
      </c>
      <c r="BA281" s="29">
        <f t="shared" si="119"/>
        <v>0.92349999999999999</v>
      </c>
      <c r="BB281" s="29">
        <f t="shared" si="120"/>
        <v>3.2999999999999141E-3</v>
      </c>
      <c r="BC281" s="31">
        <f t="shared" si="122"/>
        <v>4.1251401707615951</v>
      </c>
      <c r="BD281" s="31">
        <f t="shared" si="122"/>
        <v>2.5180882936513846</v>
      </c>
      <c r="BE281" s="31">
        <f t="shared" si="122"/>
        <v>1.0033054509944446</v>
      </c>
      <c r="BF281" s="21">
        <f t="shared" si="121"/>
        <v>0.53947843773367987</v>
      </c>
      <c r="BG281" s="21">
        <f t="shared" si="121"/>
        <v>0.3293110736849737</v>
      </c>
      <c r="BH281" s="21">
        <f t="shared" si="106"/>
        <v>0.13121048858134648</v>
      </c>
      <c r="BI281" s="3">
        <v>1</v>
      </c>
    </row>
    <row r="282" spans="1:61" s="3" customFormat="1" x14ac:dyDescent="0.15">
      <c r="A282" s="3">
        <v>227</v>
      </c>
      <c r="C282" s="29">
        <v>0.81180000000000008</v>
      </c>
      <c r="D282" s="29">
        <v>-0.57150000000000001</v>
      </c>
      <c r="E282" s="29">
        <v>-0.24120000000000003</v>
      </c>
      <c r="F282" s="29" t="str">
        <f t="shared" si="107"/>
        <v/>
      </c>
      <c r="G282" s="29" t="str">
        <f t="shared" si="107"/>
        <v/>
      </c>
      <c r="H282" s="29" t="str">
        <f t="shared" si="108"/>
        <v/>
      </c>
      <c r="I282" s="29" t="str">
        <f t="shared" si="108"/>
        <v/>
      </c>
      <c r="J282" s="29" t="str">
        <f t="shared" si="109"/>
        <v/>
      </c>
      <c r="K282" s="29" t="str">
        <f t="shared" si="109"/>
        <v/>
      </c>
      <c r="L282" s="29">
        <v>0.82610000000000006</v>
      </c>
      <c r="M282" s="29">
        <v>0.26100000000000001</v>
      </c>
      <c r="N282" s="29">
        <v>-1.0871</v>
      </c>
      <c r="O282" s="29" t="str">
        <f t="shared" si="110"/>
        <v/>
      </c>
      <c r="P282" s="29" t="str">
        <f t="shared" si="110"/>
        <v/>
      </c>
      <c r="Q282" s="29" t="str">
        <f t="shared" si="111"/>
        <v/>
      </c>
      <c r="R282" s="29" t="str">
        <f t="shared" si="111"/>
        <v/>
      </c>
      <c r="S282" s="29" t="str">
        <f t="shared" si="112"/>
        <v/>
      </c>
      <c r="T282" s="29" t="str">
        <f t="shared" si="112"/>
        <v/>
      </c>
      <c r="U282" s="29">
        <v>0.01</v>
      </c>
      <c r="V282" s="29">
        <v>-0.01</v>
      </c>
      <c r="W282" s="29">
        <v>-0.91700000000000004</v>
      </c>
      <c r="X282" s="29">
        <v>0.98199999999999998</v>
      </c>
      <c r="Y282" s="29">
        <v>-6.5000000000000002E-2</v>
      </c>
      <c r="Z282" s="29" t="str">
        <f t="shared" si="113"/>
        <v/>
      </c>
      <c r="AA282" s="29" t="str">
        <f t="shared" si="113"/>
        <v/>
      </c>
      <c r="AB282" s="29" t="str">
        <f t="shared" si="114"/>
        <v/>
      </c>
      <c r="AC282" s="29" t="str">
        <f t="shared" si="114"/>
        <v/>
      </c>
      <c r="AD282" s="29" t="str">
        <f t="shared" si="115"/>
        <v/>
      </c>
      <c r="AE282" s="29" t="str">
        <f t="shared" si="115"/>
        <v/>
      </c>
      <c r="AF282" s="29">
        <v>-0.61709999999999998</v>
      </c>
      <c r="AG282" s="29">
        <v>0.25609999999999999</v>
      </c>
      <c r="AH282" s="29">
        <v>0.36099999999999999</v>
      </c>
      <c r="AI282" s="30"/>
      <c r="AJ282" s="30"/>
      <c r="AK282" s="29">
        <f t="shared" si="116"/>
        <v>-0.61709999999999998</v>
      </c>
      <c r="AL282" s="29">
        <f t="shared" si="93"/>
        <v>-0.57150000000000001</v>
      </c>
      <c r="AM282" s="29">
        <f t="shared" si="94"/>
        <v>0.26100000000000001</v>
      </c>
      <c r="AN282" s="29">
        <f t="shared" si="95"/>
        <v>-0.01</v>
      </c>
      <c r="AO282" s="29">
        <f t="shared" si="96"/>
        <v>0.98199999999999998</v>
      </c>
      <c r="AP282" s="29">
        <f t="shared" si="117"/>
        <v>0.25609999999999999</v>
      </c>
      <c r="AQ282" s="29">
        <f t="shared" si="97"/>
        <v>-0.57150000000000001</v>
      </c>
      <c r="AR282" s="29">
        <f t="shared" si="98"/>
        <v>0.26100000000000001</v>
      </c>
      <c r="AS282" s="29">
        <f t="shared" si="99"/>
        <v>-0.01</v>
      </c>
      <c r="AT282" s="29">
        <f t="shared" si="100"/>
        <v>0.98199999999999998</v>
      </c>
      <c r="AU282" s="29">
        <f t="shared" si="118"/>
        <v>0.36099999999999999</v>
      </c>
      <c r="AV282" s="29">
        <f t="shared" si="101"/>
        <v>-0.57150000000000001</v>
      </c>
      <c r="AW282" s="29">
        <f t="shared" si="102"/>
        <v>0.26100000000000001</v>
      </c>
      <c r="AX282" s="29">
        <f t="shared" si="103"/>
        <v>-0.01</v>
      </c>
      <c r="AY282" s="29">
        <f t="shared" si="104"/>
        <v>0.98199999999999998</v>
      </c>
      <c r="AZ282" s="29">
        <f t="shared" si="105"/>
        <v>4.4399999999999884E-2</v>
      </c>
      <c r="BA282" s="29">
        <f t="shared" si="119"/>
        <v>0.91759999999999997</v>
      </c>
      <c r="BB282" s="29">
        <f t="shared" si="120"/>
        <v>1.0225</v>
      </c>
      <c r="BC282" s="31">
        <f t="shared" si="122"/>
        <v>1.0454004314401351</v>
      </c>
      <c r="BD282" s="31">
        <f t="shared" si="122"/>
        <v>2.5032753139788357</v>
      </c>
      <c r="BE282" s="31">
        <f t="shared" si="122"/>
        <v>2.780136424334223</v>
      </c>
      <c r="BF282" s="21">
        <f t="shared" si="121"/>
        <v>0.16518114353848848</v>
      </c>
      <c r="BG282" s="21">
        <f t="shared" si="121"/>
        <v>0.39553635766637968</v>
      </c>
      <c r="BH282" s="21">
        <f t="shared" si="106"/>
        <v>0.43928249879513181</v>
      </c>
      <c r="BI282" s="3">
        <v>1</v>
      </c>
    </row>
    <row r="283" spans="1:61" s="3" customFormat="1" x14ac:dyDescent="0.15">
      <c r="A283" s="3">
        <v>228</v>
      </c>
      <c r="C283" s="29">
        <v>0.24390000000000003</v>
      </c>
      <c r="D283" s="29">
        <v>0.23670000000000002</v>
      </c>
      <c r="E283" s="29">
        <v>-0.48150000000000004</v>
      </c>
      <c r="F283" s="29" t="str">
        <f t="shared" si="107"/>
        <v/>
      </c>
      <c r="G283" s="29" t="str">
        <f t="shared" si="107"/>
        <v/>
      </c>
      <c r="H283" s="29" t="str">
        <f t="shared" si="108"/>
        <v/>
      </c>
      <c r="I283" s="29" t="str">
        <f t="shared" si="108"/>
        <v/>
      </c>
      <c r="J283" s="29" t="str">
        <f t="shared" si="109"/>
        <v/>
      </c>
      <c r="K283" s="29" t="str">
        <f t="shared" si="109"/>
        <v/>
      </c>
      <c r="L283" s="29">
        <v>0.76160000000000005</v>
      </c>
      <c r="M283" s="29">
        <v>-0.37760000000000005</v>
      </c>
      <c r="N283" s="29">
        <v>-0.38400000000000001</v>
      </c>
      <c r="O283" s="29" t="str">
        <f t="shared" si="110"/>
        <v/>
      </c>
      <c r="P283" s="29" t="str">
        <f t="shared" si="110"/>
        <v/>
      </c>
      <c r="Q283" s="29" t="str">
        <f t="shared" si="111"/>
        <v/>
      </c>
      <c r="R283" s="29" t="str">
        <f t="shared" si="111"/>
        <v/>
      </c>
      <c r="S283" s="29" t="str">
        <f t="shared" si="112"/>
        <v/>
      </c>
      <c r="T283" s="29" t="str">
        <f t="shared" si="112"/>
        <v/>
      </c>
      <c r="U283" s="29">
        <v>0.01</v>
      </c>
      <c r="V283" s="29">
        <v>-0.01</v>
      </c>
      <c r="W283" s="29">
        <v>4.8289999999999997</v>
      </c>
      <c r="X283" s="29">
        <v>-1.3089999999999999</v>
      </c>
      <c r="Y283" s="29">
        <v>-3.52</v>
      </c>
      <c r="Z283" s="29" t="str">
        <f t="shared" si="113"/>
        <v/>
      </c>
      <c r="AA283" s="29" t="str">
        <f t="shared" si="113"/>
        <v/>
      </c>
      <c r="AB283" s="29" t="str">
        <f t="shared" si="114"/>
        <v/>
      </c>
      <c r="AC283" s="29" t="str">
        <f t="shared" si="114"/>
        <v/>
      </c>
      <c r="AD283" s="29" t="str">
        <f t="shared" si="115"/>
        <v/>
      </c>
      <c r="AE283" s="29" t="str">
        <f t="shared" si="115"/>
        <v/>
      </c>
      <c r="AF283" s="29">
        <v>9.2400000000000038E-2</v>
      </c>
      <c r="AG283" s="29">
        <v>0.19159999999999999</v>
      </c>
      <c r="AH283" s="29">
        <v>-0.28400000000000003</v>
      </c>
      <c r="AI283" s="30"/>
      <c r="AJ283" s="30"/>
      <c r="AK283" s="29">
        <f t="shared" si="116"/>
        <v>9.2400000000000038E-2</v>
      </c>
      <c r="AL283" s="29">
        <f t="shared" si="93"/>
        <v>0.23670000000000002</v>
      </c>
      <c r="AM283" s="29">
        <f t="shared" si="94"/>
        <v>-0.37760000000000005</v>
      </c>
      <c r="AN283" s="29">
        <f t="shared" si="95"/>
        <v>-0.01</v>
      </c>
      <c r="AO283" s="29">
        <f t="shared" si="96"/>
        <v>-1.3089999999999999</v>
      </c>
      <c r="AP283" s="29">
        <f t="shared" si="117"/>
        <v>0.19159999999999999</v>
      </c>
      <c r="AQ283" s="29">
        <f t="shared" si="97"/>
        <v>0.23670000000000002</v>
      </c>
      <c r="AR283" s="29">
        <f t="shared" si="98"/>
        <v>-0.37760000000000005</v>
      </c>
      <c r="AS283" s="29">
        <f t="shared" si="99"/>
        <v>-0.01</v>
      </c>
      <c r="AT283" s="29">
        <f t="shared" si="100"/>
        <v>-1.3089999999999999</v>
      </c>
      <c r="AU283" s="29">
        <f t="shared" si="118"/>
        <v>-0.28400000000000003</v>
      </c>
      <c r="AV283" s="29">
        <f t="shared" si="101"/>
        <v>0.23670000000000002</v>
      </c>
      <c r="AW283" s="29">
        <f t="shared" si="102"/>
        <v>-0.37760000000000005</v>
      </c>
      <c r="AX283" s="29">
        <f t="shared" si="103"/>
        <v>-0.01</v>
      </c>
      <c r="AY283" s="29">
        <f t="shared" si="104"/>
        <v>-1.3089999999999999</v>
      </c>
      <c r="AZ283" s="29">
        <f t="shared" si="105"/>
        <v>-1.3674999999999999</v>
      </c>
      <c r="BA283" s="29">
        <f t="shared" si="119"/>
        <v>-1.2683</v>
      </c>
      <c r="BB283" s="29">
        <f t="shared" si="120"/>
        <v>-1.7439</v>
      </c>
      <c r="BC283" s="31">
        <f t="shared" si="122"/>
        <v>0.25474302169808161</v>
      </c>
      <c r="BD283" s="31">
        <f t="shared" si="122"/>
        <v>0.28130944156714854</v>
      </c>
      <c r="BE283" s="31">
        <f t="shared" si="122"/>
        <v>0.17483720415364543</v>
      </c>
      <c r="BF283" s="21">
        <f t="shared" si="121"/>
        <v>0.35834396443404776</v>
      </c>
      <c r="BG283" s="21">
        <f t="shared" si="121"/>
        <v>0.39571462979415251</v>
      </c>
      <c r="BH283" s="21">
        <f t="shared" si="106"/>
        <v>0.24594140577179971</v>
      </c>
      <c r="BI283" s="3">
        <v>2</v>
      </c>
    </row>
    <row r="284" spans="1:61" s="3" customFormat="1" x14ac:dyDescent="0.15">
      <c r="A284" s="3">
        <v>229</v>
      </c>
      <c r="C284" s="29">
        <v>0.22409999999999999</v>
      </c>
      <c r="D284" s="29">
        <v>0.15659999999999999</v>
      </c>
      <c r="E284" s="29">
        <v>-0.38069999999999998</v>
      </c>
      <c r="F284" s="29" t="str">
        <f t="shared" si="107"/>
        <v/>
      </c>
      <c r="G284" s="29" t="str">
        <f t="shared" si="107"/>
        <v/>
      </c>
      <c r="H284" s="29" t="str">
        <f t="shared" si="108"/>
        <v/>
      </c>
      <c r="I284" s="29" t="str">
        <f t="shared" si="108"/>
        <v/>
      </c>
      <c r="J284" s="29" t="str">
        <f t="shared" si="109"/>
        <v/>
      </c>
      <c r="K284" s="29" t="str">
        <f t="shared" si="109"/>
        <v/>
      </c>
      <c r="L284" s="29">
        <v>0.74690000000000001</v>
      </c>
      <c r="M284" s="29">
        <v>-0.21589999999999998</v>
      </c>
      <c r="N284" s="29">
        <v>-0.53100000000000003</v>
      </c>
      <c r="O284" s="29" t="str">
        <f t="shared" si="110"/>
        <v/>
      </c>
      <c r="P284" s="29" t="str">
        <f t="shared" si="110"/>
        <v/>
      </c>
      <c r="Q284" s="29" t="str">
        <f t="shared" si="111"/>
        <v/>
      </c>
      <c r="R284" s="29" t="str">
        <f t="shared" si="111"/>
        <v/>
      </c>
      <c r="S284" s="29" t="str">
        <f t="shared" si="112"/>
        <v/>
      </c>
      <c r="T284" s="29" t="str">
        <f t="shared" si="112"/>
        <v/>
      </c>
      <c r="U284" s="29">
        <v>0.01</v>
      </c>
      <c r="V284" s="29">
        <v>-0.01</v>
      </c>
      <c r="W284" s="29">
        <v>4.9080000000000004</v>
      </c>
      <c r="X284" s="29">
        <v>-1.373</v>
      </c>
      <c r="Y284" s="29">
        <v>-3.5350000000000001</v>
      </c>
      <c r="Z284" s="29" t="str">
        <f t="shared" si="113"/>
        <v/>
      </c>
      <c r="AA284" s="29" t="str">
        <f t="shared" si="113"/>
        <v/>
      </c>
      <c r="AB284" s="29" t="str">
        <f t="shared" si="114"/>
        <v/>
      </c>
      <c r="AC284" s="29" t="str">
        <f t="shared" si="114"/>
        <v/>
      </c>
      <c r="AD284" s="29" t="str">
        <f t="shared" si="115"/>
        <v/>
      </c>
      <c r="AE284" s="29" t="str">
        <f t="shared" si="115"/>
        <v/>
      </c>
      <c r="AF284" s="29">
        <v>0.25410000000000005</v>
      </c>
      <c r="AG284" s="29">
        <v>0.1769</v>
      </c>
      <c r="AH284" s="29">
        <v>-0.43100000000000005</v>
      </c>
      <c r="AI284" s="30"/>
      <c r="AJ284" s="30"/>
      <c r="AK284" s="29">
        <f t="shared" si="116"/>
        <v>0.25410000000000005</v>
      </c>
      <c r="AL284" s="29">
        <f t="shared" si="93"/>
        <v>0.15659999999999999</v>
      </c>
      <c r="AM284" s="29">
        <f t="shared" si="94"/>
        <v>-0.21589999999999998</v>
      </c>
      <c r="AN284" s="29">
        <f t="shared" si="95"/>
        <v>-0.01</v>
      </c>
      <c r="AO284" s="29">
        <f t="shared" si="96"/>
        <v>-1.373</v>
      </c>
      <c r="AP284" s="29">
        <f t="shared" si="117"/>
        <v>0.1769</v>
      </c>
      <c r="AQ284" s="29">
        <f t="shared" si="97"/>
        <v>0.15659999999999999</v>
      </c>
      <c r="AR284" s="29">
        <f t="shared" si="98"/>
        <v>-0.21589999999999998</v>
      </c>
      <c r="AS284" s="29">
        <f t="shared" si="99"/>
        <v>-0.01</v>
      </c>
      <c r="AT284" s="29">
        <f t="shared" si="100"/>
        <v>-1.373</v>
      </c>
      <c r="AU284" s="29">
        <f t="shared" si="118"/>
        <v>-0.43100000000000005</v>
      </c>
      <c r="AV284" s="29">
        <f t="shared" si="101"/>
        <v>0.15659999999999999</v>
      </c>
      <c r="AW284" s="29">
        <f t="shared" si="102"/>
        <v>-0.21589999999999998</v>
      </c>
      <c r="AX284" s="29">
        <f t="shared" si="103"/>
        <v>-0.01</v>
      </c>
      <c r="AY284" s="29">
        <f t="shared" si="104"/>
        <v>-1.373</v>
      </c>
      <c r="AZ284" s="29">
        <f t="shared" si="105"/>
        <v>-1.1881999999999999</v>
      </c>
      <c r="BA284" s="29">
        <f t="shared" si="119"/>
        <v>-1.2653999999999999</v>
      </c>
      <c r="BB284" s="29">
        <f t="shared" si="120"/>
        <v>-1.8733</v>
      </c>
      <c r="BC284" s="31">
        <f t="shared" si="122"/>
        <v>0.30476935547630812</v>
      </c>
      <c r="BD284" s="31">
        <f t="shared" si="122"/>
        <v>0.28212642299820062</v>
      </c>
      <c r="BE284" s="31">
        <f t="shared" si="122"/>
        <v>0.15361589201211748</v>
      </c>
      <c r="BF284" s="21">
        <f t="shared" si="121"/>
        <v>0.41156590452656788</v>
      </c>
      <c r="BG284" s="21">
        <f t="shared" si="121"/>
        <v>0.38098848977329636</v>
      </c>
      <c r="BH284" s="21">
        <f t="shared" si="106"/>
        <v>0.2074456057001357</v>
      </c>
      <c r="BI284" s="3">
        <v>1</v>
      </c>
    </row>
    <row r="285" spans="1:61" s="3" customFormat="1" x14ac:dyDescent="0.15">
      <c r="A285" s="3">
        <v>230</v>
      </c>
      <c r="C285" s="29">
        <v>1.7829000000000002</v>
      </c>
      <c r="D285" s="29">
        <v>-0.22770000000000001</v>
      </c>
      <c r="E285" s="29">
        <v>-1.5561</v>
      </c>
      <c r="F285" s="29" t="str">
        <f t="shared" si="107"/>
        <v/>
      </c>
      <c r="G285" s="29" t="str">
        <f t="shared" si="107"/>
        <v/>
      </c>
      <c r="H285" s="29" t="str">
        <f t="shared" si="108"/>
        <v/>
      </c>
      <c r="I285" s="29" t="str">
        <f t="shared" si="108"/>
        <v/>
      </c>
      <c r="J285" s="29" t="str">
        <f t="shared" si="109"/>
        <v/>
      </c>
      <c r="K285" s="29" t="str">
        <f t="shared" si="109"/>
        <v/>
      </c>
      <c r="L285" s="29">
        <v>0.71150000000000002</v>
      </c>
      <c r="M285" s="29">
        <v>0.17349999999999999</v>
      </c>
      <c r="N285" s="29">
        <v>-0.88500000000000001</v>
      </c>
      <c r="O285" s="29" t="str">
        <f t="shared" si="110"/>
        <v/>
      </c>
      <c r="P285" s="29" t="str">
        <f t="shared" si="110"/>
        <v/>
      </c>
      <c r="Q285" s="29" t="str">
        <f t="shared" si="111"/>
        <v/>
      </c>
      <c r="R285" s="29" t="str">
        <f t="shared" si="111"/>
        <v/>
      </c>
      <c r="S285" s="29" t="str">
        <f t="shared" si="112"/>
        <v/>
      </c>
      <c r="T285" s="29" t="str">
        <f t="shared" si="112"/>
        <v/>
      </c>
      <c r="U285" s="29">
        <v>0.01</v>
      </c>
      <c r="V285" s="29">
        <v>-0.01</v>
      </c>
      <c r="W285" s="29">
        <v>-0.874</v>
      </c>
      <c r="X285" s="29">
        <v>0.114</v>
      </c>
      <c r="Y285" s="29">
        <v>0.76</v>
      </c>
      <c r="Z285" s="29" t="str">
        <f t="shared" si="113"/>
        <v/>
      </c>
      <c r="AA285" s="29" t="str">
        <f t="shared" si="113"/>
        <v/>
      </c>
      <c r="AB285" s="29" t="str">
        <f t="shared" si="114"/>
        <v/>
      </c>
      <c r="AC285" s="29" t="str">
        <f t="shared" si="114"/>
        <v/>
      </c>
      <c r="AD285" s="29" t="str">
        <f t="shared" si="115"/>
        <v/>
      </c>
      <c r="AE285" s="29" t="str">
        <f t="shared" si="115"/>
        <v/>
      </c>
      <c r="AF285" s="29">
        <v>0.64349999999999996</v>
      </c>
      <c r="AG285" s="29">
        <v>0.14150000000000001</v>
      </c>
      <c r="AH285" s="29">
        <v>-0.78500000000000003</v>
      </c>
      <c r="AI285" s="30"/>
      <c r="AJ285" s="30"/>
      <c r="AK285" s="29">
        <f t="shared" si="116"/>
        <v>0.64349999999999996</v>
      </c>
      <c r="AL285" s="29">
        <f t="shared" si="93"/>
        <v>-0.22770000000000001</v>
      </c>
      <c r="AM285" s="29">
        <f t="shared" si="94"/>
        <v>0.17349999999999999</v>
      </c>
      <c r="AN285" s="29">
        <f t="shared" si="95"/>
        <v>-0.01</v>
      </c>
      <c r="AO285" s="29">
        <f t="shared" si="96"/>
        <v>0.114</v>
      </c>
      <c r="AP285" s="29">
        <f t="shared" si="117"/>
        <v>0.14150000000000001</v>
      </c>
      <c r="AQ285" s="29">
        <f t="shared" si="97"/>
        <v>-0.22770000000000001</v>
      </c>
      <c r="AR285" s="29">
        <f t="shared" si="98"/>
        <v>0.17349999999999999</v>
      </c>
      <c r="AS285" s="29">
        <f t="shared" si="99"/>
        <v>-0.01</v>
      </c>
      <c r="AT285" s="29">
        <f t="shared" si="100"/>
        <v>0.114</v>
      </c>
      <c r="AU285" s="29">
        <f t="shared" si="118"/>
        <v>-0.78500000000000003</v>
      </c>
      <c r="AV285" s="29">
        <f t="shared" si="101"/>
        <v>-0.22770000000000001</v>
      </c>
      <c r="AW285" s="29">
        <f t="shared" si="102"/>
        <v>0.17349999999999999</v>
      </c>
      <c r="AX285" s="29">
        <f t="shared" si="103"/>
        <v>-0.01</v>
      </c>
      <c r="AY285" s="29">
        <f t="shared" si="104"/>
        <v>0.114</v>
      </c>
      <c r="AZ285" s="29">
        <f t="shared" si="105"/>
        <v>0.69329999999999992</v>
      </c>
      <c r="BA285" s="29">
        <f t="shared" si="119"/>
        <v>0.1913</v>
      </c>
      <c r="BB285" s="29">
        <f t="shared" si="120"/>
        <v>-0.73520000000000019</v>
      </c>
      <c r="BC285" s="31">
        <f t="shared" si="122"/>
        <v>2.0003056622350801</v>
      </c>
      <c r="BD285" s="31">
        <f t="shared" si="122"/>
        <v>1.2108226443930468</v>
      </c>
      <c r="BE285" s="31">
        <f t="shared" si="122"/>
        <v>0.47940956747256891</v>
      </c>
      <c r="BF285" s="21">
        <f t="shared" si="121"/>
        <v>0.54200924918634286</v>
      </c>
      <c r="BG285" s="21">
        <f t="shared" si="121"/>
        <v>0.32808839407673007</v>
      </c>
      <c r="BH285" s="21">
        <f t="shared" si="106"/>
        <v>0.12990235673692704</v>
      </c>
      <c r="BI285" s="3">
        <v>2</v>
      </c>
    </row>
    <row r="286" spans="1:61" s="3" customFormat="1" x14ac:dyDescent="0.15">
      <c r="A286" s="3">
        <v>231</v>
      </c>
      <c r="C286" s="29">
        <v>0.64890000000000003</v>
      </c>
      <c r="D286" s="29">
        <v>0.28800000000000003</v>
      </c>
      <c r="E286" s="29">
        <v>-0.93689999999999996</v>
      </c>
      <c r="F286" s="29" t="str">
        <f t="shared" si="107"/>
        <v/>
      </c>
      <c r="G286" s="29" t="str">
        <f t="shared" si="107"/>
        <v/>
      </c>
      <c r="H286" s="29" t="str">
        <f t="shared" si="108"/>
        <v/>
      </c>
      <c r="I286" s="29" t="str">
        <f t="shared" si="108"/>
        <v/>
      </c>
      <c r="J286" s="29" t="str">
        <f t="shared" si="109"/>
        <v/>
      </c>
      <c r="K286" s="29" t="str">
        <f t="shared" si="109"/>
        <v/>
      </c>
      <c r="L286" s="29">
        <v>0.76700000000000002</v>
      </c>
      <c r="M286" s="29">
        <v>-0.33</v>
      </c>
      <c r="N286" s="29">
        <v>-0.437</v>
      </c>
      <c r="O286" s="29" t="str">
        <f t="shared" si="110"/>
        <v/>
      </c>
      <c r="P286" s="29" t="str">
        <f t="shared" si="110"/>
        <v/>
      </c>
      <c r="Q286" s="29" t="str">
        <f t="shared" si="111"/>
        <v/>
      </c>
      <c r="R286" s="29" t="str">
        <f t="shared" si="111"/>
        <v/>
      </c>
      <c r="S286" s="29" t="str">
        <f t="shared" si="112"/>
        <v/>
      </c>
      <c r="T286" s="29" t="str">
        <f t="shared" si="112"/>
        <v/>
      </c>
      <c r="U286" s="29">
        <v>3.5679999999999996</v>
      </c>
      <c r="V286" s="29">
        <v>-3.5679999999999996</v>
      </c>
      <c r="W286" s="29">
        <v>2.9000000000000001E-2</v>
      </c>
      <c r="X286" s="29">
        <v>0.115</v>
      </c>
      <c r="Y286" s="29">
        <v>-0.14399999999999999</v>
      </c>
      <c r="Z286" s="29" t="str">
        <f t="shared" si="113"/>
        <v/>
      </c>
      <c r="AA286" s="29" t="str">
        <f t="shared" si="113"/>
        <v/>
      </c>
      <c r="AB286" s="29" t="str">
        <f t="shared" si="114"/>
        <v/>
      </c>
      <c r="AC286" s="29" t="str">
        <f t="shared" si="114"/>
        <v/>
      </c>
      <c r="AD286" s="29" t="str">
        <f t="shared" si="115"/>
        <v/>
      </c>
      <c r="AE286" s="29" t="str">
        <f t="shared" si="115"/>
        <v/>
      </c>
      <c r="AF286" s="29">
        <v>3.3000000000000002E-2</v>
      </c>
      <c r="AG286" s="29">
        <v>0.19700000000000001</v>
      </c>
      <c r="AH286" s="29">
        <v>-0.23</v>
      </c>
      <c r="AI286" s="30"/>
      <c r="AJ286" s="30"/>
      <c r="AK286" s="29">
        <f t="shared" si="116"/>
        <v>3.3000000000000002E-2</v>
      </c>
      <c r="AL286" s="29">
        <f t="shared" si="93"/>
        <v>0.28800000000000003</v>
      </c>
      <c r="AM286" s="29">
        <f t="shared" si="94"/>
        <v>-0.33</v>
      </c>
      <c r="AN286" s="29">
        <f t="shared" si="95"/>
        <v>-3.5679999999999996</v>
      </c>
      <c r="AO286" s="29">
        <f t="shared" si="96"/>
        <v>0.115</v>
      </c>
      <c r="AP286" s="29">
        <f t="shared" si="117"/>
        <v>0.19700000000000001</v>
      </c>
      <c r="AQ286" s="29">
        <f t="shared" si="97"/>
        <v>0.28800000000000003</v>
      </c>
      <c r="AR286" s="29">
        <f t="shared" si="98"/>
        <v>-0.33</v>
      </c>
      <c r="AS286" s="29">
        <f t="shared" si="99"/>
        <v>-3.5679999999999996</v>
      </c>
      <c r="AT286" s="29">
        <f t="shared" si="100"/>
        <v>0.115</v>
      </c>
      <c r="AU286" s="29">
        <f t="shared" si="118"/>
        <v>-0.23</v>
      </c>
      <c r="AV286" s="29">
        <f t="shared" si="101"/>
        <v>0.28800000000000003</v>
      </c>
      <c r="AW286" s="29">
        <f t="shared" si="102"/>
        <v>-0.33</v>
      </c>
      <c r="AX286" s="29">
        <f t="shared" si="103"/>
        <v>-3.5679999999999996</v>
      </c>
      <c r="AY286" s="29">
        <f t="shared" si="104"/>
        <v>0.115</v>
      </c>
      <c r="AZ286" s="29">
        <f t="shared" si="105"/>
        <v>-3.4619999999999993</v>
      </c>
      <c r="BA286" s="29">
        <f t="shared" si="119"/>
        <v>-3.2979999999999992</v>
      </c>
      <c r="BB286" s="29">
        <f t="shared" si="120"/>
        <v>-3.7249999999999996</v>
      </c>
      <c r="BC286" s="31">
        <f t="shared" si="122"/>
        <v>3.1366965311969627E-2</v>
      </c>
      <c r="BD286" s="31">
        <f t="shared" si="122"/>
        <v>3.6957007551579477E-2</v>
      </c>
      <c r="BE286" s="31">
        <f t="shared" si="122"/>
        <v>2.4113100426816875E-2</v>
      </c>
      <c r="BF286" s="21">
        <f t="shared" si="121"/>
        <v>0.33933317223749415</v>
      </c>
      <c r="BG286" s="21">
        <f t="shared" si="121"/>
        <v>0.39980720111603996</v>
      </c>
      <c r="BH286" s="21">
        <f t="shared" si="106"/>
        <v>0.26085962664646589</v>
      </c>
      <c r="BI286" s="3">
        <v>2</v>
      </c>
    </row>
    <row r="287" spans="1:61" s="3" customFormat="1" x14ac:dyDescent="0.15">
      <c r="A287" s="3">
        <v>232</v>
      </c>
      <c r="C287" s="29">
        <v>2.6720999999999999</v>
      </c>
      <c r="D287" s="29">
        <v>-0.65790000000000004</v>
      </c>
      <c r="E287" s="29">
        <v>-2.0142000000000002</v>
      </c>
      <c r="F287" s="29" t="str">
        <f t="shared" si="107"/>
        <v/>
      </c>
      <c r="G287" s="29" t="str">
        <f t="shared" si="107"/>
        <v/>
      </c>
      <c r="H287" s="29" t="str">
        <f t="shared" si="108"/>
        <v/>
      </c>
      <c r="I287" s="29" t="str">
        <f t="shared" si="108"/>
        <v/>
      </c>
      <c r="J287" s="29" t="str">
        <f t="shared" si="109"/>
        <v/>
      </c>
      <c r="K287" s="29" t="str">
        <f t="shared" si="109"/>
        <v/>
      </c>
      <c r="L287" s="29">
        <v>0.77929999999999999</v>
      </c>
      <c r="M287" s="29">
        <v>-0.20699999999999999</v>
      </c>
      <c r="N287" s="29">
        <v>-0.57230000000000003</v>
      </c>
      <c r="O287" s="29" t="str">
        <f t="shared" si="110"/>
        <v/>
      </c>
      <c r="P287" s="29" t="str">
        <f t="shared" si="110"/>
        <v/>
      </c>
      <c r="Q287" s="29" t="str">
        <f t="shared" si="111"/>
        <v/>
      </c>
      <c r="R287" s="29" t="str">
        <f t="shared" si="111"/>
        <v/>
      </c>
      <c r="S287" s="29" t="str">
        <f t="shared" si="112"/>
        <v/>
      </c>
      <c r="T287" s="29" t="str">
        <f t="shared" si="112"/>
        <v/>
      </c>
      <c r="U287" s="29">
        <v>0.01</v>
      </c>
      <c r="V287" s="29">
        <v>-0.01</v>
      </c>
      <c r="W287" s="29">
        <v>2.5790000000000002</v>
      </c>
      <c r="X287" s="29">
        <v>-1.4E-2</v>
      </c>
      <c r="Y287" s="29">
        <v>-2.5649999999999999</v>
      </c>
      <c r="Z287" s="29" t="str">
        <f t="shared" si="113"/>
        <v/>
      </c>
      <c r="AA287" s="29" t="str">
        <f t="shared" si="113"/>
        <v/>
      </c>
      <c r="AB287" s="29" t="str">
        <f t="shared" si="114"/>
        <v/>
      </c>
      <c r="AC287" s="29" t="str">
        <f t="shared" si="114"/>
        <v/>
      </c>
      <c r="AD287" s="29" t="str">
        <f t="shared" si="115"/>
        <v/>
      </c>
      <c r="AE287" s="29" t="str">
        <f t="shared" si="115"/>
        <v/>
      </c>
      <c r="AF287" s="29">
        <v>-0.10230000000000003</v>
      </c>
      <c r="AG287" s="29">
        <v>0.20930000000000001</v>
      </c>
      <c r="AH287" s="29">
        <v>-0.10699999999999998</v>
      </c>
      <c r="AI287" s="30"/>
      <c r="AJ287" s="30"/>
      <c r="AK287" s="29">
        <f t="shared" si="116"/>
        <v>-0.10230000000000003</v>
      </c>
      <c r="AL287" s="29">
        <f t="shared" si="93"/>
        <v>-0.65790000000000004</v>
      </c>
      <c r="AM287" s="29">
        <f t="shared" si="94"/>
        <v>-0.20699999999999999</v>
      </c>
      <c r="AN287" s="29">
        <f t="shared" si="95"/>
        <v>-0.01</v>
      </c>
      <c r="AO287" s="29">
        <f t="shared" si="96"/>
        <v>-1.4E-2</v>
      </c>
      <c r="AP287" s="29">
        <f t="shared" si="117"/>
        <v>0.20930000000000001</v>
      </c>
      <c r="AQ287" s="29">
        <f t="shared" si="97"/>
        <v>-0.65790000000000004</v>
      </c>
      <c r="AR287" s="29">
        <f t="shared" si="98"/>
        <v>-0.20699999999999999</v>
      </c>
      <c r="AS287" s="29">
        <f t="shared" si="99"/>
        <v>-0.01</v>
      </c>
      <c r="AT287" s="29">
        <f t="shared" si="100"/>
        <v>-1.4E-2</v>
      </c>
      <c r="AU287" s="29">
        <f t="shared" si="118"/>
        <v>-0.10699999999999998</v>
      </c>
      <c r="AV287" s="29">
        <f t="shared" si="101"/>
        <v>-0.65790000000000004</v>
      </c>
      <c r="AW287" s="29">
        <f t="shared" si="102"/>
        <v>-0.20699999999999999</v>
      </c>
      <c r="AX287" s="29">
        <f t="shared" si="103"/>
        <v>-0.01</v>
      </c>
      <c r="AY287" s="29">
        <f t="shared" si="104"/>
        <v>-1.4E-2</v>
      </c>
      <c r="AZ287" s="29">
        <f t="shared" si="105"/>
        <v>-0.99120000000000008</v>
      </c>
      <c r="BA287" s="29">
        <f t="shared" si="119"/>
        <v>-0.67959999999999998</v>
      </c>
      <c r="BB287" s="29">
        <f t="shared" si="120"/>
        <v>-0.99590000000000001</v>
      </c>
      <c r="BC287" s="31">
        <f t="shared" si="122"/>
        <v>0.37113106642105476</v>
      </c>
      <c r="BD287" s="31">
        <f t="shared" si="122"/>
        <v>0.50681967969729969</v>
      </c>
      <c r="BE287" s="31">
        <f t="shared" si="122"/>
        <v>0.36939084313705306</v>
      </c>
      <c r="BF287" s="21">
        <f t="shared" si="121"/>
        <v>0.29753763493334573</v>
      </c>
      <c r="BG287" s="21">
        <f t="shared" si="121"/>
        <v>0.40631987585681512</v>
      </c>
      <c r="BH287" s="21">
        <f t="shared" si="106"/>
        <v>0.29614248920983904</v>
      </c>
      <c r="BI287" s="3">
        <v>2</v>
      </c>
    </row>
    <row r="288" spans="1:61" s="3" customFormat="1" x14ac:dyDescent="0.15">
      <c r="A288" s="3">
        <v>233</v>
      </c>
      <c r="C288" s="29">
        <v>-0.11610000000000001</v>
      </c>
      <c r="D288" s="29">
        <v>-7.2000000000000007E-3</v>
      </c>
      <c r="E288" s="29">
        <v>0.12330000000000001</v>
      </c>
      <c r="F288" s="29" t="str">
        <f t="shared" si="107"/>
        <v/>
      </c>
      <c r="G288" s="29" t="str">
        <f t="shared" si="107"/>
        <v/>
      </c>
      <c r="H288" s="29" t="str">
        <f t="shared" si="108"/>
        <v/>
      </c>
      <c r="I288" s="29" t="str">
        <f t="shared" si="108"/>
        <v/>
      </c>
      <c r="J288" s="29" t="str">
        <f t="shared" si="109"/>
        <v/>
      </c>
      <c r="K288" s="29" t="str">
        <f t="shared" si="109"/>
        <v/>
      </c>
      <c r="L288" s="29">
        <v>1.4279999999999999</v>
      </c>
      <c r="M288" s="29">
        <v>1.4279999999999999</v>
      </c>
      <c r="N288" s="29">
        <v>-2.8559999999999999</v>
      </c>
      <c r="O288" s="29" t="str">
        <f t="shared" si="110"/>
        <v/>
      </c>
      <c r="P288" s="29" t="str">
        <f t="shared" si="110"/>
        <v/>
      </c>
      <c r="Q288" s="29" t="str">
        <f t="shared" si="111"/>
        <v/>
      </c>
      <c r="R288" s="29" t="str">
        <f t="shared" si="111"/>
        <v/>
      </c>
      <c r="S288" s="29" t="str">
        <f t="shared" si="112"/>
        <v/>
      </c>
      <c r="T288" s="29" t="str">
        <f t="shared" si="112"/>
        <v/>
      </c>
      <c r="U288" s="29">
        <v>0.01</v>
      </c>
      <c r="V288" s="29">
        <v>-0.01</v>
      </c>
      <c r="W288" s="29">
        <v>-2.1560000000000001</v>
      </c>
      <c r="X288" s="29">
        <v>1.4279999999999999</v>
      </c>
      <c r="Y288" s="29">
        <v>0.72799999999999998</v>
      </c>
      <c r="Z288" s="29" t="str">
        <f t="shared" si="113"/>
        <v/>
      </c>
      <c r="AA288" s="29" t="str">
        <f t="shared" si="113"/>
        <v/>
      </c>
      <c r="AB288" s="29" t="str">
        <f t="shared" si="114"/>
        <v/>
      </c>
      <c r="AC288" s="29" t="str">
        <f t="shared" si="114"/>
        <v/>
      </c>
      <c r="AD288" s="29" t="str">
        <f t="shared" si="115"/>
        <v/>
      </c>
      <c r="AE288" s="29" t="str">
        <f t="shared" si="115"/>
        <v/>
      </c>
      <c r="AF288" s="29">
        <v>-1.9008</v>
      </c>
      <c r="AG288" s="29">
        <v>0.37280000000000002</v>
      </c>
      <c r="AH288" s="29">
        <v>1.528</v>
      </c>
      <c r="AI288" s="30"/>
      <c r="AJ288" s="30"/>
      <c r="AK288" s="29">
        <f t="shared" si="116"/>
        <v>-1.9008</v>
      </c>
      <c r="AL288" s="29">
        <f t="shared" si="93"/>
        <v>-7.2000000000000007E-3</v>
      </c>
      <c r="AM288" s="29">
        <f t="shared" si="94"/>
        <v>1.4279999999999999</v>
      </c>
      <c r="AN288" s="29">
        <f t="shared" si="95"/>
        <v>-0.01</v>
      </c>
      <c r="AO288" s="29">
        <f t="shared" si="96"/>
        <v>1.4279999999999999</v>
      </c>
      <c r="AP288" s="29">
        <f t="shared" si="117"/>
        <v>0.37280000000000002</v>
      </c>
      <c r="AQ288" s="29">
        <f t="shared" si="97"/>
        <v>-7.2000000000000007E-3</v>
      </c>
      <c r="AR288" s="29">
        <f t="shared" si="98"/>
        <v>1.4279999999999999</v>
      </c>
      <c r="AS288" s="29">
        <f t="shared" si="99"/>
        <v>-0.01</v>
      </c>
      <c r="AT288" s="29">
        <f t="shared" si="100"/>
        <v>1.4279999999999999</v>
      </c>
      <c r="AU288" s="29">
        <f t="shared" si="118"/>
        <v>1.528</v>
      </c>
      <c r="AV288" s="29">
        <f t="shared" si="101"/>
        <v>-7.2000000000000007E-3</v>
      </c>
      <c r="AW288" s="29">
        <f t="shared" si="102"/>
        <v>1.4279999999999999</v>
      </c>
      <c r="AX288" s="29">
        <f t="shared" si="103"/>
        <v>-0.01</v>
      </c>
      <c r="AY288" s="29">
        <f t="shared" si="104"/>
        <v>1.4279999999999999</v>
      </c>
      <c r="AZ288" s="29">
        <f t="shared" si="105"/>
        <v>0.93799999999999972</v>
      </c>
      <c r="BA288" s="29">
        <f t="shared" si="119"/>
        <v>3.2115999999999998</v>
      </c>
      <c r="BB288" s="29">
        <f t="shared" si="120"/>
        <v>4.3667999999999996</v>
      </c>
      <c r="BC288" s="31">
        <f t="shared" si="122"/>
        <v>2.5548665720438462</v>
      </c>
      <c r="BD288" s="31">
        <f t="shared" si="122"/>
        <v>24.818764496700023</v>
      </c>
      <c r="BE288" s="31">
        <f t="shared" si="122"/>
        <v>78.791096350181618</v>
      </c>
      <c r="BF288" s="21">
        <f t="shared" si="121"/>
        <v>2.4065116862800915E-2</v>
      </c>
      <c r="BG288" s="21">
        <f t="shared" si="121"/>
        <v>0.23377599227251158</v>
      </c>
      <c r="BH288" s="21">
        <f t="shared" si="106"/>
        <v>0.74215889086468756</v>
      </c>
      <c r="BI288" s="3">
        <v>1</v>
      </c>
    </row>
    <row r="289" spans="1:61" s="3" customFormat="1" x14ac:dyDescent="0.15">
      <c r="A289" s="3">
        <v>234</v>
      </c>
      <c r="C289" s="29">
        <v>0.47790000000000005</v>
      </c>
      <c r="D289" s="29">
        <v>-8.6400000000000005E-2</v>
      </c>
      <c r="E289" s="29">
        <v>-0.39150000000000001</v>
      </c>
      <c r="F289" s="29" t="str">
        <f t="shared" si="107"/>
        <v/>
      </c>
      <c r="G289" s="29" t="str">
        <f t="shared" si="107"/>
        <v/>
      </c>
      <c r="H289" s="29" t="str">
        <f t="shared" si="108"/>
        <v/>
      </c>
      <c r="I289" s="29" t="str">
        <f t="shared" si="108"/>
        <v/>
      </c>
      <c r="J289" s="29" t="str">
        <f t="shared" si="109"/>
        <v/>
      </c>
      <c r="K289" s="29" t="str">
        <f t="shared" si="109"/>
        <v/>
      </c>
      <c r="L289" s="29">
        <v>0.78520000000000001</v>
      </c>
      <c r="M289" s="29">
        <v>-0.14799999999999999</v>
      </c>
      <c r="N289" s="29">
        <v>-0.63719999999999999</v>
      </c>
      <c r="O289" s="29" t="str">
        <f t="shared" si="110"/>
        <v/>
      </c>
      <c r="P289" s="29" t="str">
        <f t="shared" si="110"/>
        <v/>
      </c>
      <c r="Q289" s="29" t="str">
        <f t="shared" si="111"/>
        <v/>
      </c>
      <c r="R289" s="29" t="str">
        <f t="shared" si="111"/>
        <v/>
      </c>
      <c r="S289" s="29" t="str">
        <f t="shared" si="112"/>
        <v/>
      </c>
      <c r="T289" s="29" t="str">
        <f t="shared" si="112"/>
        <v/>
      </c>
      <c r="U289" s="29">
        <v>0.01</v>
      </c>
      <c r="V289" s="29">
        <v>-0.01</v>
      </c>
      <c r="W289" s="29">
        <v>1.359</v>
      </c>
      <c r="X289" s="29">
        <v>-0.26100000000000001</v>
      </c>
      <c r="Y289" s="29">
        <v>-1.0980000000000001</v>
      </c>
      <c r="Z289" s="29" t="str">
        <f t="shared" si="113"/>
        <v/>
      </c>
      <c r="AA289" s="29" t="str">
        <f t="shared" si="113"/>
        <v/>
      </c>
      <c r="AB289" s="29" t="str">
        <f t="shared" si="114"/>
        <v/>
      </c>
      <c r="AC289" s="29" t="str">
        <f t="shared" si="114"/>
        <v/>
      </c>
      <c r="AD289" s="29" t="str">
        <f t="shared" si="115"/>
        <v/>
      </c>
      <c r="AE289" s="29" t="str">
        <f t="shared" si="115"/>
        <v/>
      </c>
      <c r="AF289" s="29">
        <v>-0.16720000000000002</v>
      </c>
      <c r="AG289" s="29">
        <v>0.2152</v>
      </c>
      <c r="AH289" s="29">
        <v>-4.7999999999999987E-2</v>
      </c>
      <c r="AI289" s="30"/>
      <c r="AJ289" s="30"/>
      <c r="AK289" s="29">
        <f t="shared" si="116"/>
        <v>-0.16720000000000002</v>
      </c>
      <c r="AL289" s="29">
        <f t="shared" si="93"/>
        <v>-8.6400000000000005E-2</v>
      </c>
      <c r="AM289" s="29">
        <f t="shared" si="94"/>
        <v>-0.14799999999999999</v>
      </c>
      <c r="AN289" s="29">
        <f t="shared" si="95"/>
        <v>-0.01</v>
      </c>
      <c r="AO289" s="29">
        <f t="shared" si="96"/>
        <v>-0.26100000000000001</v>
      </c>
      <c r="AP289" s="29">
        <f t="shared" si="117"/>
        <v>0.2152</v>
      </c>
      <c r="AQ289" s="29">
        <f t="shared" si="97"/>
        <v>-8.6400000000000005E-2</v>
      </c>
      <c r="AR289" s="29">
        <f t="shared" si="98"/>
        <v>-0.14799999999999999</v>
      </c>
      <c r="AS289" s="29">
        <f t="shared" si="99"/>
        <v>-0.01</v>
      </c>
      <c r="AT289" s="29">
        <f t="shared" si="100"/>
        <v>-0.26100000000000001</v>
      </c>
      <c r="AU289" s="29">
        <f t="shared" si="118"/>
        <v>-4.7999999999999987E-2</v>
      </c>
      <c r="AV289" s="29">
        <f t="shared" si="101"/>
        <v>-8.6400000000000005E-2</v>
      </c>
      <c r="AW289" s="29">
        <f t="shared" si="102"/>
        <v>-0.14799999999999999</v>
      </c>
      <c r="AX289" s="29">
        <f t="shared" si="103"/>
        <v>-0.01</v>
      </c>
      <c r="AY289" s="29">
        <f t="shared" si="104"/>
        <v>-0.26100000000000001</v>
      </c>
      <c r="AZ289" s="29">
        <f t="shared" si="105"/>
        <v>-0.67260000000000009</v>
      </c>
      <c r="BA289" s="29">
        <f t="shared" si="119"/>
        <v>-0.29020000000000001</v>
      </c>
      <c r="BB289" s="29">
        <f t="shared" si="120"/>
        <v>-0.5534</v>
      </c>
      <c r="BC289" s="31">
        <f t="shared" si="122"/>
        <v>0.51037986356129916</v>
      </c>
      <c r="BD289" s="31">
        <f t="shared" si="122"/>
        <v>0.74811392982932323</v>
      </c>
      <c r="BE289" s="31">
        <f t="shared" si="122"/>
        <v>0.57499151201890142</v>
      </c>
      <c r="BF289" s="21">
        <f t="shared" si="121"/>
        <v>0.27836594166065687</v>
      </c>
      <c r="BG289" s="21">
        <f t="shared" si="121"/>
        <v>0.40802832050089755</v>
      </c>
      <c r="BH289" s="21">
        <f t="shared" si="106"/>
        <v>0.31360573783844553</v>
      </c>
      <c r="BI289" s="3">
        <v>2</v>
      </c>
    </row>
    <row r="290" spans="1:61" s="3" customFormat="1" x14ac:dyDescent="0.15">
      <c r="A290" s="3">
        <v>235</v>
      </c>
      <c r="C290" s="29">
        <v>-0.54</v>
      </c>
      <c r="D290" s="29">
        <v>0.1053</v>
      </c>
      <c r="E290" s="29">
        <v>0.43469999999999998</v>
      </c>
      <c r="F290" s="29" t="str">
        <f t="shared" si="107"/>
        <v/>
      </c>
      <c r="G290" s="29" t="str">
        <f t="shared" si="107"/>
        <v/>
      </c>
      <c r="H290" s="29" t="str">
        <f t="shared" si="108"/>
        <v/>
      </c>
      <c r="I290" s="29" t="str">
        <f t="shared" si="108"/>
        <v/>
      </c>
      <c r="J290" s="29" t="str">
        <f t="shared" si="109"/>
        <v/>
      </c>
      <c r="K290" s="29" t="str">
        <f t="shared" si="109"/>
        <v/>
      </c>
      <c r="L290" s="29">
        <v>0.77390000000000003</v>
      </c>
      <c r="M290" s="29">
        <v>-0.26100000000000001</v>
      </c>
      <c r="N290" s="29">
        <v>-0.51290000000000002</v>
      </c>
      <c r="O290" s="29" t="str">
        <f t="shared" si="110"/>
        <v/>
      </c>
      <c r="P290" s="29" t="str">
        <f t="shared" si="110"/>
        <v/>
      </c>
      <c r="Q290" s="29" t="str">
        <f t="shared" si="111"/>
        <v/>
      </c>
      <c r="R290" s="29" t="str">
        <f t="shared" si="111"/>
        <v/>
      </c>
      <c r="S290" s="29" t="str">
        <f t="shared" si="112"/>
        <v/>
      </c>
      <c r="T290" s="29" t="str">
        <f t="shared" si="112"/>
        <v/>
      </c>
      <c r="U290" s="29">
        <v>3.2830000000000004</v>
      </c>
      <c r="V290" s="29">
        <v>-3.2830000000000004</v>
      </c>
      <c r="W290" s="29">
        <v>0.80500000000000005</v>
      </c>
      <c r="X290" s="29">
        <v>0.28899999999999998</v>
      </c>
      <c r="Y290" s="29">
        <v>-1.0940000000000001</v>
      </c>
      <c r="Z290" s="29" t="str">
        <f t="shared" si="113"/>
        <v/>
      </c>
      <c r="AA290" s="29" t="str">
        <f t="shared" si="113"/>
        <v/>
      </c>
      <c r="AB290" s="29" t="str">
        <f t="shared" si="114"/>
        <v/>
      </c>
      <c r="AC290" s="29" t="str">
        <f t="shared" si="114"/>
        <v/>
      </c>
      <c r="AD290" s="29" t="str">
        <f t="shared" si="115"/>
        <v/>
      </c>
      <c r="AE290" s="29" t="str">
        <f t="shared" si="115"/>
        <v/>
      </c>
      <c r="AF290" s="29">
        <v>-4.2899999999999994E-2</v>
      </c>
      <c r="AG290" s="29">
        <v>0.2039</v>
      </c>
      <c r="AH290" s="29">
        <v>-0.161</v>
      </c>
      <c r="AI290" s="30"/>
      <c r="AJ290" s="30"/>
      <c r="AK290" s="29">
        <f t="shared" si="116"/>
        <v>-4.2899999999999994E-2</v>
      </c>
      <c r="AL290" s="29">
        <f t="shared" si="93"/>
        <v>0.1053</v>
      </c>
      <c r="AM290" s="29">
        <f t="shared" si="94"/>
        <v>-0.26100000000000001</v>
      </c>
      <c r="AN290" s="29">
        <f t="shared" si="95"/>
        <v>-3.2830000000000004</v>
      </c>
      <c r="AO290" s="29">
        <f t="shared" si="96"/>
        <v>0.28899999999999998</v>
      </c>
      <c r="AP290" s="29">
        <f t="shared" si="117"/>
        <v>0.2039</v>
      </c>
      <c r="AQ290" s="29">
        <f t="shared" si="97"/>
        <v>0.1053</v>
      </c>
      <c r="AR290" s="29">
        <f t="shared" si="98"/>
        <v>-0.26100000000000001</v>
      </c>
      <c r="AS290" s="29">
        <f t="shared" si="99"/>
        <v>-3.2830000000000004</v>
      </c>
      <c r="AT290" s="29">
        <f t="shared" si="100"/>
        <v>0.28899999999999998</v>
      </c>
      <c r="AU290" s="29">
        <f t="shared" si="118"/>
        <v>-0.161</v>
      </c>
      <c r="AV290" s="29">
        <f t="shared" si="101"/>
        <v>0.1053</v>
      </c>
      <c r="AW290" s="29">
        <f t="shared" si="102"/>
        <v>-0.26100000000000001</v>
      </c>
      <c r="AX290" s="29">
        <f t="shared" si="103"/>
        <v>-3.2830000000000004</v>
      </c>
      <c r="AY290" s="29">
        <f t="shared" si="104"/>
        <v>0.28899999999999998</v>
      </c>
      <c r="AZ290" s="29">
        <f t="shared" si="105"/>
        <v>-3.1926000000000001</v>
      </c>
      <c r="BA290" s="29">
        <f t="shared" si="119"/>
        <v>-2.9458000000000002</v>
      </c>
      <c r="BB290" s="29">
        <f t="shared" si="120"/>
        <v>-3.3107000000000002</v>
      </c>
      <c r="BC290" s="31">
        <f t="shared" si="122"/>
        <v>4.1064963115022148E-2</v>
      </c>
      <c r="BD290" s="31">
        <f t="shared" si="122"/>
        <v>5.2559994996592127E-2</v>
      </c>
      <c r="BE290" s="31">
        <f t="shared" si="122"/>
        <v>3.6490621376488203E-2</v>
      </c>
      <c r="BF290" s="21">
        <f t="shared" si="121"/>
        <v>0.31560373689744853</v>
      </c>
      <c r="BG290" s="21">
        <f t="shared" si="121"/>
        <v>0.40394851410855154</v>
      </c>
      <c r="BH290" s="21">
        <f t="shared" si="106"/>
        <v>0.28044774899399988</v>
      </c>
      <c r="BI290" s="3">
        <v>3</v>
      </c>
    </row>
    <row r="291" spans="1:61" s="3" customFormat="1" x14ac:dyDescent="0.15">
      <c r="A291" s="3">
        <v>236</v>
      </c>
      <c r="C291" s="29">
        <v>0.1953</v>
      </c>
      <c r="D291" s="29">
        <v>0.22320000000000001</v>
      </c>
      <c r="E291" s="29">
        <v>-0.41850000000000004</v>
      </c>
      <c r="F291" s="29" t="str">
        <f t="shared" si="107"/>
        <v/>
      </c>
      <c r="G291" s="29" t="str">
        <f t="shared" si="107"/>
        <v/>
      </c>
      <c r="H291" s="29" t="str">
        <f t="shared" si="108"/>
        <v/>
      </c>
      <c r="I291" s="29" t="str">
        <f t="shared" si="108"/>
        <v/>
      </c>
      <c r="J291" s="29" t="str">
        <f t="shared" si="109"/>
        <v/>
      </c>
      <c r="K291" s="29" t="str">
        <f t="shared" si="109"/>
        <v/>
      </c>
      <c r="L291" s="29">
        <v>0.74620000000000009</v>
      </c>
      <c r="M291" s="29">
        <v>-0.20820000000000005</v>
      </c>
      <c r="N291" s="29">
        <v>-0.53800000000000003</v>
      </c>
      <c r="O291" s="29" t="str">
        <f t="shared" si="110"/>
        <v/>
      </c>
      <c r="P291" s="29" t="str">
        <f t="shared" si="110"/>
        <v/>
      </c>
      <c r="Q291" s="29" t="str">
        <f t="shared" si="111"/>
        <v/>
      </c>
      <c r="R291" s="29" t="str">
        <f t="shared" si="111"/>
        <v/>
      </c>
      <c r="S291" s="29" t="str">
        <f t="shared" si="112"/>
        <v/>
      </c>
      <c r="T291" s="29" t="str">
        <f t="shared" si="112"/>
        <v/>
      </c>
      <c r="U291" s="29">
        <v>3.3140000000000001</v>
      </c>
      <c r="V291" s="29">
        <v>-3.3140000000000001</v>
      </c>
      <c r="W291" s="29">
        <v>0.44900000000000001</v>
      </c>
      <c r="X291" s="29">
        <v>0.29199999999999998</v>
      </c>
      <c r="Y291" s="29">
        <v>-0.74099999999999999</v>
      </c>
      <c r="Z291" s="29" t="str">
        <f t="shared" si="113"/>
        <v/>
      </c>
      <c r="AA291" s="29" t="str">
        <f t="shared" si="113"/>
        <v/>
      </c>
      <c r="AB291" s="29" t="str">
        <f t="shared" si="114"/>
        <v/>
      </c>
      <c r="AC291" s="29" t="str">
        <f t="shared" si="114"/>
        <v/>
      </c>
      <c r="AD291" s="29" t="str">
        <f t="shared" si="115"/>
        <v/>
      </c>
      <c r="AE291" s="29" t="str">
        <f t="shared" si="115"/>
        <v/>
      </c>
      <c r="AF291" s="29">
        <v>0.26180000000000003</v>
      </c>
      <c r="AG291" s="29">
        <v>0.1762</v>
      </c>
      <c r="AH291" s="29">
        <v>-0.43800000000000006</v>
      </c>
      <c r="AI291" s="30"/>
      <c r="AJ291" s="30"/>
      <c r="AK291" s="29">
        <f t="shared" si="116"/>
        <v>0.26180000000000003</v>
      </c>
      <c r="AL291" s="29">
        <f t="shared" si="93"/>
        <v>0.22320000000000001</v>
      </c>
      <c r="AM291" s="29">
        <f t="shared" si="94"/>
        <v>-0.20820000000000005</v>
      </c>
      <c r="AN291" s="29">
        <f t="shared" si="95"/>
        <v>-3.3140000000000001</v>
      </c>
      <c r="AO291" s="29">
        <f t="shared" si="96"/>
        <v>0.29199999999999998</v>
      </c>
      <c r="AP291" s="29">
        <f t="shared" si="117"/>
        <v>0.1762</v>
      </c>
      <c r="AQ291" s="29">
        <f t="shared" si="97"/>
        <v>0.22320000000000001</v>
      </c>
      <c r="AR291" s="29">
        <f t="shared" si="98"/>
        <v>-0.20820000000000005</v>
      </c>
      <c r="AS291" s="29">
        <f t="shared" si="99"/>
        <v>-3.3140000000000001</v>
      </c>
      <c r="AT291" s="29">
        <f t="shared" si="100"/>
        <v>0.29199999999999998</v>
      </c>
      <c r="AU291" s="29">
        <f t="shared" si="118"/>
        <v>-0.43800000000000006</v>
      </c>
      <c r="AV291" s="29">
        <f t="shared" si="101"/>
        <v>0.22320000000000001</v>
      </c>
      <c r="AW291" s="29">
        <f t="shared" si="102"/>
        <v>-0.20820000000000005</v>
      </c>
      <c r="AX291" s="29">
        <f t="shared" si="103"/>
        <v>-3.3140000000000001</v>
      </c>
      <c r="AY291" s="29">
        <f t="shared" si="104"/>
        <v>0.29199999999999998</v>
      </c>
      <c r="AZ291" s="29">
        <f t="shared" si="105"/>
        <v>-2.7452000000000001</v>
      </c>
      <c r="BA291" s="29">
        <f t="shared" si="119"/>
        <v>-2.8308000000000004</v>
      </c>
      <c r="BB291" s="29">
        <f t="shared" si="120"/>
        <v>-3.4450000000000003</v>
      </c>
      <c r="BC291" s="31">
        <f t="shared" si="122"/>
        <v>6.4235452569194537E-2</v>
      </c>
      <c r="BD291" s="31">
        <f t="shared" si="122"/>
        <v>5.8965662265590676E-2</v>
      </c>
      <c r="BE291" s="31">
        <f t="shared" si="122"/>
        <v>3.1904762042607962E-2</v>
      </c>
      <c r="BF291" s="21">
        <f t="shared" si="121"/>
        <v>0.41413938570471348</v>
      </c>
      <c r="BG291" s="21">
        <f t="shared" si="121"/>
        <v>0.38016394641320628</v>
      </c>
      <c r="BH291" s="21">
        <f t="shared" si="106"/>
        <v>0.20569666788208016</v>
      </c>
      <c r="BI291" s="3">
        <v>3</v>
      </c>
    </row>
    <row r="292" spans="1:61" s="3" customFormat="1" x14ac:dyDescent="0.15">
      <c r="A292" s="3">
        <v>237</v>
      </c>
      <c r="C292" s="29">
        <v>1.1420999999999999</v>
      </c>
      <c r="D292" s="29">
        <v>-8.0100000000000005E-2</v>
      </c>
      <c r="E292" s="29">
        <v>-1.0620000000000001</v>
      </c>
      <c r="F292" s="29" t="str">
        <f t="shared" si="107"/>
        <v/>
      </c>
      <c r="G292" s="29" t="str">
        <f t="shared" si="107"/>
        <v/>
      </c>
      <c r="H292" s="29" t="str">
        <f t="shared" si="108"/>
        <v/>
      </c>
      <c r="I292" s="29" t="str">
        <f t="shared" si="108"/>
        <v/>
      </c>
      <c r="J292" s="29" t="str">
        <f t="shared" si="109"/>
        <v/>
      </c>
      <c r="K292" s="29" t="str">
        <f t="shared" si="109"/>
        <v/>
      </c>
      <c r="L292" s="29">
        <v>0.72850000000000004</v>
      </c>
      <c r="M292" s="29">
        <v>-1.3500000000000068E-2</v>
      </c>
      <c r="N292" s="29">
        <v>-0.71499999999999997</v>
      </c>
      <c r="O292" s="29" t="str">
        <f t="shared" si="110"/>
        <v/>
      </c>
      <c r="P292" s="29" t="str">
        <f t="shared" si="110"/>
        <v/>
      </c>
      <c r="Q292" s="29" t="str">
        <f t="shared" si="111"/>
        <v/>
      </c>
      <c r="R292" s="29" t="str">
        <f t="shared" si="111"/>
        <v/>
      </c>
      <c r="S292" s="29" t="str">
        <f t="shared" si="112"/>
        <v/>
      </c>
      <c r="T292" s="29" t="str">
        <f t="shared" si="112"/>
        <v/>
      </c>
      <c r="U292" s="29">
        <v>0.01</v>
      </c>
      <c r="V292" s="29">
        <v>-0.01</v>
      </c>
      <c r="W292" s="29">
        <v>4.266</v>
      </c>
      <c r="X292" s="29">
        <v>-0.84399999999999997</v>
      </c>
      <c r="Y292" s="29">
        <v>-3.4220000000000002</v>
      </c>
      <c r="Z292" s="29" t="str">
        <f t="shared" si="113"/>
        <v/>
      </c>
      <c r="AA292" s="29" t="str">
        <f t="shared" si="113"/>
        <v/>
      </c>
      <c r="AB292" s="29" t="str">
        <f t="shared" si="114"/>
        <v/>
      </c>
      <c r="AC292" s="29" t="str">
        <f t="shared" si="114"/>
        <v/>
      </c>
      <c r="AD292" s="29" t="str">
        <f t="shared" si="115"/>
        <v/>
      </c>
      <c r="AE292" s="29" t="str">
        <f t="shared" si="115"/>
        <v/>
      </c>
      <c r="AF292" s="29">
        <v>0.45649999999999996</v>
      </c>
      <c r="AG292" s="29">
        <v>0.15850000000000003</v>
      </c>
      <c r="AH292" s="29">
        <v>-0.61499999999999999</v>
      </c>
      <c r="AI292" s="30"/>
      <c r="AJ292" s="30"/>
      <c r="AK292" s="29">
        <f t="shared" si="116"/>
        <v>0.45649999999999996</v>
      </c>
      <c r="AL292" s="29">
        <f t="shared" si="93"/>
        <v>-8.0100000000000005E-2</v>
      </c>
      <c r="AM292" s="29">
        <f t="shared" si="94"/>
        <v>-1.3500000000000068E-2</v>
      </c>
      <c r="AN292" s="29">
        <f t="shared" si="95"/>
        <v>-0.01</v>
      </c>
      <c r="AO292" s="29">
        <f t="shared" si="96"/>
        <v>-0.84399999999999997</v>
      </c>
      <c r="AP292" s="29">
        <f t="shared" si="117"/>
        <v>0.15850000000000003</v>
      </c>
      <c r="AQ292" s="29">
        <f t="shared" si="97"/>
        <v>-8.0100000000000005E-2</v>
      </c>
      <c r="AR292" s="29">
        <f t="shared" si="98"/>
        <v>-1.3500000000000068E-2</v>
      </c>
      <c r="AS292" s="29">
        <f t="shared" si="99"/>
        <v>-0.01</v>
      </c>
      <c r="AT292" s="29">
        <f t="shared" si="100"/>
        <v>-0.84399999999999997</v>
      </c>
      <c r="AU292" s="29">
        <f t="shared" si="118"/>
        <v>-0.61499999999999999</v>
      </c>
      <c r="AV292" s="29">
        <f t="shared" si="101"/>
        <v>-8.0100000000000005E-2</v>
      </c>
      <c r="AW292" s="29">
        <f t="shared" si="102"/>
        <v>-1.3500000000000068E-2</v>
      </c>
      <c r="AX292" s="29">
        <f t="shared" si="103"/>
        <v>-0.01</v>
      </c>
      <c r="AY292" s="29">
        <f t="shared" si="104"/>
        <v>-0.84399999999999997</v>
      </c>
      <c r="AZ292" s="29">
        <f t="shared" si="105"/>
        <v>-0.49110000000000009</v>
      </c>
      <c r="BA292" s="29">
        <f t="shared" si="119"/>
        <v>-0.78910000000000002</v>
      </c>
      <c r="BB292" s="29">
        <f t="shared" si="120"/>
        <v>-1.5626000000000002</v>
      </c>
      <c r="BC292" s="31">
        <f t="shared" si="122"/>
        <v>0.61195287565391809</v>
      </c>
      <c r="BD292" s="31">
        <f t="shared" si="122"/>
        <v>0.45425343946040658</v>
      </c>
      <c r="BE292" s="31">
        <f t="shared" si="122"/>
        <v>0.20959042706040468</v>
      </c>
      <c r="BF292" s="21">
        <f t="shared" si="121"/>
        <v>0.4796633001357099</v>
      </c>
      <c r="BG292" s="21">
        <f t="shared" si="121"/>
        <v>0.35605471031857627</v>
      </c>
      <c r="BH292" s="21">
        <f t="shared" si="106"/>
        <v>0.16428198954571385</v>
      </c>
      <c r="BI292" s="3">
        <v>2</v>
      </c>
    </row>
    <row r="293" spans="1:61" s="3" customFormat="1" x14ac:dyDescent="0.15">
      <c r="A293" s="3">
        <v>238</v>
      </c>
      <c r="C293" s="29">
        <v>0.58050000000000002</v>
      </c>
      <c r="D293" s="29">
        <v>0.25919999999999999</v>
      </c>
      <c r="E293" s="29">
        <v>-0.83970000000000011</v>
      </c>
      <c r="F293" s="29" t="str">
        <f t="shared" si="107"/>
        <v/>
      </c>
      <c r="G293" s="29" t="str">
        <f t="shared" si="107"/>
        <v/>
      </c>
      <c r="H293" s="29" t="str">
        <f t="shared" si="108"/>
        <v/>
      </c>
      <c r="I293" s="29" t="str">
        <f t="shared" si="108"/>
        <v/>
      </c>
      <c r="J293" s="29" t="str">
        <f t="shared" si="109"/>
        <v/>
      </c>
      <c r="K293" s="29" t="str">
        <f t="shared" si="109"/>
        <v/>
      </c>
      <c r="L293" s="29">
        <v>0.66910000000000003</v>
      </c>
      <c r="M293" s="29">
        <v>0.63989999999999991</v>
      </c>
      <c r="N293" s="29">
        <v>-1.3089999999999999</v>
      </c>
      <c r="O293" s="29" t="str">
        <f t="shared" si="110"/>
        <v/>
      </c>
      <c r="P293" s="29" t="str">
        <f t="shared" si="110"/>
        <v/>
      </c>
      <c r="Q293" s="29" t="str">
        <f t="shared" si="111"/>
        <v/>
      </c>
      <c r="R293" s="29" t="str">
        <f t="shared" si="111"/>
        <v/>
      </c>
      <c r="S293" s="29" t="str">
        <f t="shared" si="112"/>
        <v/>
      </c>
      <c r="T293" s="29" t="str">
        <f t="shared" si="112"/>
        <v/>
      </c>
      <c r="U293" s="29">
        <v>0.01</v>
      </c>
      <c r="V293" s="29">
        <v>-0.01</v>
      </c>
      <c r="W293" s="29">
        <v>0.70799999999999996</v>
      </c>
      <c r="X293" s="29">
        <v>-1.302</v>
      </c>
      <c r="Y293" s="29">
        <v>0.59399999999999997</v>
      </c>
      <c r="Z293" s="29" t="str">
        <f t="shared" si="113"/>
        <v/>
      </c>
      <c r="AA293" s="29" t="str">
        <f t="shared" si="113"/>
        <v/>
      </c>
      <c r="AB293" s="29" t="str">
        <f t="shared" si="114"/>
        <v/>
      </c>
      <c r="AC293" s="29" t="str">
        <f t="shared" si="114"/>
        <v/>
      </c>
      <c r="AD293" s="29" t="str">
        <f t="shared" si="115"/>
        <v/>
      </c>
      <c r="AE293" s="29" t="str">
        <f t="shared" si="115"/>
        <v/>
      </c>
      <c r="AF293" s="29">
        <v>1.1098999999999999</v>
      </c>
      <c r="AG293" s="29">
        <v>9.9100000000000021E-2</v>
      </c>
      <c r="AH293" s="29">
        <v>-1.2089999999999999</v>
      </c>
      <c r="AI293" s="30"/>
      <c r="AJ293" s="30"/>
      <c r="AK293" s="29">
        <f t="shared" si="116"/>
        <v>1.1098999999999999</v>
      </c>
      <c r="AL293" s="29">
        <f t="shared" si="93"/>
        <v>0.25919999999999999</v>
      </c>
      <c r="AM293" s="29">
        <f t="shared" si="94"/>
        <v>0.63989999999999991</v>
      </c>
      <c r="AN293" s="29">
        <f t="shared" si="95"/>
        <v>-0.01</v>
      </c>
      <c r="AO293" s="29">
        <f t="shared" si="96"/>
        <v>-1.302</v>
      </c>
      <c r="AP293" s="29">
        <f t="shared" si="117"/>
        <v>9.9100000000000021E-2</v>
      </c>
      <c r="AQ293" s="29">
        <f t="shared" si="97"/>
        <v>0.25919999999999999</v>
      </c>
      <c r="AR293" s="29">
        <f t="shared" si="98"/>
        <v>0.63989999999999991</v>
      </c>
      <c r="AS293" s="29">
        <f t="shared" si="99"/>
        <v>-0.01</v>
      </c>
      <c r="AT293" s="29">
        <f t="shared" si="100"/>
        <v>-1.302</v>
      </c>
      <c r="AU293" s="29">
        <f t="shared" si="118"/>
        <v>-1.2089999999999999</v>
      </c>
      <c r="AV293" s="29">
        <f t="shared" si="101"/>
        <v>0.25919999999999999</v>
      </c>
      <c r="AW293" s="29">
        <f t="shared" si="102"/>
        <v>0.63989999999999991</v>
      </c>
      <c r="AX293" s="29">
        <f t="shared" si="103"/>
        <v>-0.01</v>
      </c>
      <c r="AY293" s="29">
        <f t="shared" si="104"/>
        <v>-1.302</v>
      </c>
      <c r="AZ293" s="29">
        <f t="shared" si="105"/>
        <v>0.69699999999999984</v>
      </c>
      <c r="BA293" s="29">
        <f t="shared" si="119"/>
        <v>-0.31380000000000008</v>
      </c>
      <c r="BB293" s="29">
        <f t="shared" si="120"/>
        <v>-1.6219000000000001</v>
      </c>
      <c r="BC293" s="31">
        <f t="shared" si="122"/>
        <v>2.0077205021801534</v>
      </c>
      <c r="BD293" s="31">
        <f t="shared" si="122"/>
        <v>0.73066514657641135</v>
      </c>
      <c r="BE293" s="31">
        <f t="shared" si="122"/>
        <v>0.19752304853638386</v>
      </c>
      <c r="BF293" s="21">
        <f t="shared" si="121"/>
        <v>0.68384977503945199</v>
      </c>
      <c r="BG293" s="21">
        <f t="shared" si="121"/>
        <v>0.24887189007278065</v>
      </c>
      <c r="BH293" s="21">
        <f t="shared" si="106"/>
        <v>6.7278334887767383E-2</v>
      </c>
      <c r="BI293" s="3">
        <v>1</v>
      </c>
    </row>
    <row r="294" spans="1:61" s="3" customFormat="1" x14ac:dyDescent="0.15">
      <c r="A294" s="3">
        <v>239</v>
      </c>
      <c r="C294" s="29">
        <v>0.78749999999999998</v>
      </c>
      <c r="D294" s="29">
        <v>0.6552</v>
      </c>
      <c r="E294" s="29">
        <v>-1.4427000000000001</v>
      </c>
      <c r="F294" s="29" t="str">
        <f t="shared" si="107"/>
        <v/>
      </c>
      <c r="G294" s="29" t="str">
        <f t="shared" si="107"/>
        <v/>
      </c>
      <c r="H294" s="29" t="str">
        <f t="shared" si="108"/>
        <v/>
      </c>
      <c r="I294" s="29" t="str">
        <f t="shared" si="108"/>
        <v/>
      </c>
      <c r="J294" s="29" t="str">
        <f t="shared" si="109"/>
        <v/>
      </c>
      <c r="K294" s="29" t="str">
        <f t="shared" si="109"/>
        <v/>
      </c>
      <c r="L294" s="29">
        <v>0.73060000000000003</v>
      </c>
      <c r="M294" s="29">
        <v>-3.6600000000000077E-2</v>
      </c>
      <c r="N294" s="29">
        <v>-0.69399999999999995</v>
      </c>
      <c r="O294" s="29" t="str">
        <f t="shared" si="110"/>
        <v/>
      </c>
      <c r="P294" s="29" t="str">
        <f t="shared" si="110"/>
        <v/>
      </c>
      <c r="Q294" s="29" t="str">
        <f t="shared" si="111"/>
        <v/>
      </c>
      <c r="R294" s="29" t="str">
        <f t="shared" si="111"/>
        <v/>
      </c>
      <c r="S294" s="29" t="str">
        <f t="shared" si="112"/>
        <v/>
      </c>
      <c r="T294" s="29" t="str">
        <f t="shared" si="112"/>
        <v/>
      </c>
      <c r="U294" s="29">
        <v>0.01</v>
      </c>
      <c r="V294" s="29">
        <v>-0.01</v>
      </c>
      <c r="W294" s="29">
        <v>1.7999999999999999E-2</v>
      </c>
      <c r="X294" s="29">
        <v>0.97</v>
      </c>
      <c r="Y294" s="29">
        <v>-0.98799999999999999</v>
      </c>
      <c r="Z294" s="29" t="str">
        <f t="shared" si="113"/>
        <v/>
      </c>
      <c r="AA294" s="29" t="str">
        <f t="shared" si="113"/>
        <v/>
      </c>
      <c r="AB294" s="29" t="str">
        <f t="shared" si="114"/>
        <v/>
      </c>
      <c r="AC294" s="29" t="str">
        <f t="shared" si="114"/>
        <v/>
      </c>
      <c r="AD294" s="29" t="str">
        <f t="shared" si="115"/>
        <v/>
      </c>
      <c r="AE294" s="29" t="str">
        <f t="shared" si="115"/>
        <v/>
      </c>
      <c r="AF294" s="29">
        <v>0.43339999999999995</v>
      </c>
      <c r="AG294" s="29">
        <v>0.16060000000000002</v>
      </c>
      <c r="AH294" s="29">
        <v>-0.59399999999999997</v>
      </c>
      <c r="AI294" s="30"/>
      <c r="AJ294" s="30"/>
      <c r="AK294" s="29">
        <f t="shared" si="116"/>
        <v>0.43339999999999995</v>
      </c>
      <c r="AL294" s="29">
        <f t="shared" si="93"/>
        <v>0.6552</v>
      </c>
      <c r="AM294" s="29">
        <f t="shared" si="94"/>
        <v>-3.6600000000000077E-2</v>
      </c>
      <c r="AN294" s="29">
        <f t="shared" si="95"/>
        <v>-0.01</v>
      </c>
      <c r="AO294" s="29">
        <f t="shared" si="96"/>
        <v>0.97</v>
      </c>
      <c r="AP294" s="29">
        <f t="shared" si="117"/>
        <v>0.16060000000000002</v>
      </c>
      <c r="AQ294" s="29">
        <f t="shared" si="97"/>
        <v>0.6552</v>
      </c>
      <c r="AR294" s="29">
        <f t="shared" si="98"/>
        <v>-3.6600000000000077E-2</v>
      </c>
      <c r="AS294" s="29">
        <f t="shared" si="99"/>
        <v>-0.01</v>
      </c>
      <c r="AT294" s="29">
        <f t="shared" si="100"/>
        <v>0.97</v>
      </c>
      <c r="AU294" s="29">
        <f t="shared" si="118"/>
        <v>-0.59399999999999997</v>
      </c>
      <c r="AV294" s="29">
        <f t="shared" si="101"/>
        <v>0.6552</v>
      </c>
      <c r="AW294" s="29">
        <f t="shared" si="102"/>
        <v>-3.6600000000000077E-2</v>
      </c>
      <c r="AX294" s="29">
        <f t="shared" si="103"/>
        <v>-0.01</v>
      </c>
      <c r="AY294" s="29">
        <f t="shared" si="104"/>
        <v>0.97</v>
      </c>
      <c r="AZ294" s="29">
        <f t="shared" si="105"/>
        <v>2.012</v>
      </c>
      <c r="BA294" s="29">
        <f t="shared" si="119"/>
        <v>1.7391999999999999</v>
      </c>
      <c r="BB294" s="29">
        <f t="shared" si="120"/>
        <v>0.98459999999999992</v>
      </c>
      <c r="BC294" s="31">
        <f t="shared" si="122"/>
        <v>7.4782589186045945</v>
      </c>
      <c r="BD294" s="31">
        <f t="shared" si="122"/>
        <v>5.6927873705976717</v>
      </c>
      <c r="BE294" s="31">
        <f t="shared" si="122"/>
        <v>2.6767409738636712</v>
      </c>
      <c r="BF294" s="21">
        <f t="shared" si="121"/>
        <v>0.47188031959723814</v>
      </c>
      <c r="BG294" s="21">
        <f t="shared" si="121"/>
        <v>0.35921654399444131</v>
      </c>
      <c r="BH294" s="21">
        <f t="shared" si="106"/>
        <v>0.16890313640832055</v>
      </c>
      <c r="BI294" s="3">
        <v>1</v>
      </c>
    </row>
    <row r="295" spans="1:61" s="3" customFormat="1" x14ac:dyDescent="0.15">
      <c r="A295" s="3">
        <v>240</v>
      </c>
      <c r="C295" s="29">
        <v>-9.8100000000000007E-2</v>
      </c>
      <c r="D295" s="29">
        <v>0.50759999999999994</v>
      </c>
      <c r="E295" s="29">
        <v>-0.40950000000000003</v>
      </c>
      <c r="F295" s="29" t="str">
        <f t="shared" si="107"/>
        <v/>
      </c>
      <c r="G295" s="29" t="str">
        <f t="shared" si="107"/>
        <v/>
      </c>
      <c r="H295" s="29" t="str">
        <f t="shared" si="108"/>
        <v/>
      </c>
      <c r="I295" s="29" t="str">
        <f t="shared" si="108"/>
        <v/>
      </c>
      <c r="J295" s="29" t="str">
        <f t="shared" si="109"/>
        <v/>
      </c>
      <c r="K295" s="29" t="str">
        <f t="shared" si="109"/>
        <v/>
      </c>
      <c r="L295" s="29">
        <v>0.70700000000000007</v>
      </c>
      <c r="M295" s="29">
        <v>0.22299999999999998</v>
      </c>
      <c r="N295" s="29">
        <v>-0.93</v>
      </c>
      <c r="O295" s="29" t="str">
        <f t="shared" si="110"/>
        <v/>
      </c>
      <c r="P295" s="29" t="str">
        <f t="shared" si="110"/>
        <v/>
      </c>
      <c r="Q295" s="29" t="str">
        <f t="shared" si="111"/>
        <v/>
      </c>
      <c r="R295" s="29" t="str">
        <f t="shared" si="111"/>
        <v/>
      </c>
      <c r="S295" s="29" t="str">
        <f t="shared" si="112"/>
        <v/>
      </c>
      <c r="T295" s="29" t="str">
        <f t="shared" si="112"/>
        <v/>
      </c>
      <c r="U295" s="29">
        <v>0.01</v>
      </c>
      <c r="V295" s="29">
        <v>-0.01</v>
      </c>
      <c r="W295" s="29">
        <v>1.86</v>
      </c>
      <c r="X295" s="29">
        <v>0.876</v>
      </c>
      <c r="Y295" s="29">
        <v>-2.7360000000000002</v>
      </c>
      <c r="Z295" s="29" t="str">
        <f t="shared" si="113"/>
        <v/>
      </c>
      <c r="AA295" s="29" t="str">
        <f t="shared" si="113"/>
        <v/>
      </c>
      <c r="AB295" s="29" t="str">
        <f t="shared" si="114"/>
        <v/>
      </c>
      <c r="AC295" s="29" t="str">
        <f t="shared" si="114"/>
        <v/>
      </c>
      <c r="AD295" s="29" t="str">
        <f t="shared" si="115"/>
        <v/>
      </c>
      <c r="AE295" s="29" t="str">
        <f t="shared" si="115"/>
        <v/>
      </c>
      <c r="AF295" s="29">
        <v>0.69300000000000006</v>
      </c>
      <c r="AG295" s="29">
        <v>0.13700000000000001</v>
      </c>
      <c r="AH295" s="29">
        <v>-0.83000000000000007</v>
      </c>
      <c r="AI295" s="30"/>
      <c r="AJ295" s="30"/>
      <c r="AK295" s="29">
        <f t="shared" si="116"/>
        <v>0.69300000000000006</v>
      </c>
      <c r="AL295" s="29">
        <f t="shared" si="93"/>
        <v>0.50759999999999994</v>
      </c>
      <c r="AM295" s="29">
        <f t="shared" si="94"/>
        <v>0.22299999999999998</v>
      </c>
      <c r="AN295" s="29">
        <f t="shared" si="95"/>
        <v>-0.01</v>
      </c>
      <c r="AO295" s="29">
        <f t="shared" si="96"/>
        <v>0.876</v>
      </c>
      <c r="AP295" s="29">
        <f t="shared" si="117"/>
        <v>0.13700000000000001</v>
      </c>
      <c r="AQ295" s="29">
        <f t="shared" si="97"/>
        <v>0.50759999999999994</v>
      </c>
      <c r="AR295" s="29">
        <f t="shared" si="98"/>
        <v>0.22299999999999998</v>
      </c>
      <c r="AS295" s="29">
        <f t="shared" si="99"/>
        <v>-0.01</v>
      </c>
      <c r="AT295" s="29">
        <f t="shared" si="100"/>
        <v>0.876</v>
      </c>
      <c r="AU295" s="29">
        <f t="shared" si="118"/>
        <v>-0.83000000000000007</v>
      </c>
      <c r="AV295" s="29">
        <f t="shared" si="101"/>
        <v>0.50759999999999994</v>
      </c>
      <c r="AW295" s="29">
        <f t="shared" si="102"/>
        <v>0.22299999999999998</v>
      </c>
      <c r="AX295" s="29">
        <f t="shared" si="103"/>
        <v>-0.01</v>
      </c>
      <c r="AY295" s="29">
        <f t="shared" si="104"/>
        <v>0.876</v>
      </c>
      <c r="AZ295" s="29">
        <f t="shared" si="105"/>
        <v>2.2896000000000001</v>
      </c>
      <c r="BA295" s="29">
        <f t="shared" si="119"/>
        <v>1.7336</v>
      </c>
      <c r="BB295" s="29">
        <f t="shared" si="120"/>
        <v>0.76659999999999984</v>
      </c>
      <c r="BC295" s="31">
        <f t="shared" si="122"/>
        <v>9.8709884959904066</v>
      </c>
      <c r="BD295" s="31">
        <f t="shared" si="122"/>
        <v>5.6609968578372181</v>
      </c>
      <c r="BE295" s="31">
        <f t="shared" si="122"/>
        <v>2.1524355178351016</v>
      </c>
      <c r="BF295" s="21">
        <f t="shared" si="121"/>
        <v>0.55817425787505104</v>
      </c>
      <c r="BG295" s="21">
        <f t="shared" si="121"/>
        <v>0.32011208616440029</v>
      </c>
      <c r="BH295" s="21">
        <f t="shared" si="106"/>
        <v>0.12171365596054856</v>
      </c>
      <c r="BI295" s="3">
        <v>3</v>
      </c>
    </row>
    <row r="296" spans="1:61" s="3" customFormat="1" x14ac:dyDescent="0.15">
      <c r="A296" s="3">
        <v>241</v>
      </c>
      <c r="C296" s="29">
        <v>1.4787000000000001</v>
      </c>
      <c r="D296" s="29">
        <v>9.9000000000000005E-2</v>
      </c>
      <c r="E296" s="29">
        <v>-1.5776999999999999</v>
      </c>
      <c r="F296" s="29" t="str">
        <f t="shared" si="107"/>
        <v/>
      </c>
      <c r="G296" s="29" t="str">
        <f t="shared" si="107"/>
        <v/>
      </c>
      <c r="H296" s="29" t="str">
        <f t="shared" si="108"/>
        <v/>
      </c>
      <c r="I296" s="29" t="str">
        <f t="shared" si="108"/>
        <v/>
      </c>
      <c r="J296" s="29" t="str">
        <f t="shared" si="109"/>
        <v/>
      </c>
      <c r="K296" s="29" t="str">
        <f t="shared" si="109"/>
        <v/>
      </c>
      <c r="L296" s="29">
        <v>0.77</v>
      </c>
      <c r="M296" s="29">
        <v>-0.3</v>
      </c>
      <c r="N296" s="29">
        <v>-0.47000000000000003</v>
      </c>
      <c r="O296" s="29" t="str">
        <f t="shared" si="110"/>
        <v/>
      </c>
      <c r="P296" s="29" t="str">
        <f t="shared" si="110"/>
        <v/>
      </c>
      <c r="Q296" s="29" t="str">
        <f t="shared" si="111"/>
        <v/>
      </c>
      <c r="R296" s="29" t="str">
        <f t="shared" si="111"/>
        <v/>
      </c>
      <c r="S296" s="29" t="str">
        <f t="shared" si="112"/>
        <v/>
      </c>
      <c r="T296" s="29" t="str">
        <f t="shared" si="112"/>
        <v/>
      </c>
      <c r="U296" s="29">
        <v>0.01</v>
      </c>
      <c r="V296" s="29">
        <v>-0.01</v>
      </c>
      <c r="W296" s="29">
        <v>3.4060000000000001</v>
      </c>
      <c r="X296" s="29">
        <v>-0.189</v>
      </c>
      <c r="Y296" s="29">
        <v>-3.2170000000000001</v>
      </c>
      <c r="Z296" s="29" t="str">
        <f t="shared" si="113"/>
        <v/>
      </c>
      <c r="AA296" s="29" t="str">
        <f t="shared" si="113"/>
        <v/>
      </c>
      <c r="AB296" s="29" t="str">
        <f t="shared" si="114"/>
        <v/>
      </c>
      <c r="AC296" s="29" t="str">
        <f t="shared" si="114"/>
        <v/>
      </c>
      <c r="AD296" s="29" t="str">
        <f t="shared" si="115"/>
        <v/>
      </c>
      <c r="AE296" s="29" t="str">
        <f t="shared" si="115"/>
        <v/>
      </c>
      <c r="AF296" s="29">
        <v>0</v>
      </c>
      <c r="AG296" s="29">
        <v>0.2</v>
      </c>
      <c r="AH296" s="29">
        <v>-0.19999999999999998</v>
      </c>
      <c r="AI296" s="30"/>
      <c r="AJ296" s="30"/>
      <c r="AK296" s="29">
        <f t="shared" si="116"/>
        <v>0</v>
      </c>
      <c r="AL296" s="29">
        <f t="shared" si="93"/>
        <v>9.9000000000000005E-2</v>
      </c>
      <c r="AM296" s="29">
        <f t="shared" si="94"/>
        <v>-0.3</v>
      </c>
      <c r="AN296" s="29">
        <f t="shared" si="95"/>
        <v>-0.01</v>
      </c>
      <c r="AO296" s="29">
        <f t="shared" si="96"/>
        <v>-0.189</v>
      </c>
      <c r="AP296" s="29">
        <f t="shared" si="117"/>
        <v>0.2</v>
      </c>
      <c r="AQ296" s="29">
        <f t="shared" si="97"/>
        <v>9.9000000000000005E-2</v>
      </c>
      <c r="AR296" s="29">
        <f t="shared" si="98"/>
        <v>-0.3</v>
      </c>
      <c r="AS296" s="29">
        <f t="shared" si="99"/>
        <v>-0.01</v>
      </c>
      <c r="AT296" s="29">
        <f t="shared" si="100"/>
        <v>-0.189</v>
      </c>
      <c r="AU296" s="29">
        <f t="shared" si="118"/>
        <v>-0.19999999999999998</v>
      </c>
      <c r="AV296" s="29">
        <f t="shared" si="101"/>
        <v>9.9000000000000005E-2</v>
      </c>
      <c r="AW296" s="29">
        <f t="shared" si="102"/>
        <v>-0.3</v>
      </c>
      <c r="AX296" s="29">
        <f t="shared" si="103"/>
        <v>-0.01</v>
      </c>
      <c r="AY296" s="29">
        <f t="shared" si="104"/>
        <v>-0.189</v>
      </c>
      <c r="AZ296" s="29">
        <f t="shared" si="105"/>
        <v>-0.4</v>
      </c>
      <c r="BA296" s="29">
        <f t="shared" si="119"/>
        <v>-0.19999999999999996</v>
      </c>
      <c r="BB296" s="29">
        <f t="shared" si="120"/>
        <v>-0.6</v>
      </c>
      <c r="BC296" s="31">
        <f t="shared" si="122"/>
        <v>0.67032004603563933</v>
      </c>
      <c r="BD296" s="31">
        <f t="shared" si="122"/>
        <v>0.81873075307798193</v>
      </c>
      <c r="BE296" s="31">
        <f t="shared" si="122"/>
        <v>0.54881163609402639</v>
      </c>
      <c r="BF296" s="21">
        <f t="shared" si="121"/>
        <v>0.32893292228890669</v>
      </c>
      <c r="BG296" s="21">
        <f t="shared" si="121"/>
        <v>0.40175957853335542</v>
      </c>
      <c r="BH296" s="21">
        <f t="shared" si="106"/>
        <v>0.26930749917773783</v>
      </c>
      <c r="BI296" s="3">
        <v>1</v>
      </c>
    </row>
    <row r="297" spans="1:61" s="3" customFormat="1" x14ac:dyDescent="0.15">
      <c r="A297" s="3">
        <v>242</v>
      </c>
      <c r="C297" s="29">
        <v>-1.1367</v>
      </c>
      <c r="D297" s="29">
        <v>0.17460000000000001</v>
      </c>
      <c r="E297" s="29">
        <v>0.96120000000000005</v>
      </c>
      <c r="F297" s="29" t="str">
        <f t="shared" si="107"/>
        <v/>
      </c>
      <c r="G297" s="29" t="str">
        <f t="shared" si="107"/>
        <v/>
      </c>
      <c r="H297" s="29" t="str">
        <f t="shared" si="108"/>
        <v/>
      </c>
      <c r="I297" s="29" t="str">
        <f t="shared" si="108"/>
        <v/>
      </c>
      <c r="J297" s="29" t="str">
        <f t="shared" si="109"/>
        <v/>
      </c>
      <c r="K297" s="29" t="str">
        <f t="shared" si="109"/>
        <v/>
      </c>
      <c r="L297" s="29">
        <v>0.81710000000000005</v>
      </c>
      <c r="M297" s="29">
        <v>0.17100000000000001</v>
      </c>
      <c r="N297" s="29">
        <v>-0.98810000000000009</v>
      </c>
      <c r="O297" s="29" t="str">
        <f t="shared" si="110"/>
        <v/>
      </c>
      <c r="P297" s="29" t="str">
        <f t="shared" si="110"/>
        <v/>
      </c>
      <c r="Q297" s="29" t="str">
        <f t="shared" si="111"/>
        <v/>
      </c>
      <c r="R297" s="29" t="str">
        <f t="shared" si="111"/>
        <v/>
      </c>
      <c r="S297" s="29" t="str">
        <f t="shared" si="112"/>
        <v/>
      </c>
      <c r="T297" s="29" t="str">
        <f t="shared" si="112"/>
        <v/>
      </c>
      <c r="U297" s="29">
        <v>0.01</v>
      </c>
      <c r="V297" s="29">
        <v>-0.01</v>
      </c>
      <c r="W297" s="29">
        <v>0.29099999999999998</v>
      </c>
      <c r="X297" s="29">
        <v>0.48099999999999998</v>
      </c>
      <c r="Y297" s="29">
        <v>-0.77200000000000002</v>
      </c>
      <c r="Z297" s="29" t="str">
        <f t="shared" si="113"/>
        <v/>
      </c>
      <c r="AA297" s="29" t="str">
        <f t="shared" si="113"/>
        <v/>
      </c>
      <c r="AB297" s="29" t="str">
        <f t="shared" si="114"/>
        <v/>
      </c>
      <c r="AC297" s="29" t="str">
        <f t="shared" si="114"/>
        <v/>
      </c>
      <c r="AD297" s="29" t="str">
        <f t="shared" si="115"/>
        <v/>
      </c>
      <c r="AE297" s="29" t="str">
        <f t="shared" si="115"/>
        <v/>
      </c>
      <c r="AF297" s="29">
        <v>-0.5181</v>
      </c>
      <c r="AG297" s="29">
        <v>0.24710000000000001</v>
      </c>
      <c r="AH297" s="29">
        <v>0.27100000000000002</v>
      </c>
      <c r="AI297" s="30"/>
      <c r="AJ297" s="30"/>
      <c r="AK297" s="29">
        <f t="shared" si="116"/>
        <v>-0.5181</v>
      </c>
      <c r="AL297" s="29">
        <f t="shared" si="93"/>
        <v>0.17460000000000001</v>
      </c>
      <c r="AM297" s="29">
        <f t="shared" si="94"/>
        <v>0.17100000000000001</v>
      </c>
      <c r="AN297" s="29">
        <f t="shared" si="95"/>
        <v>-0.01</v>
      </c>
      <c r="AO297" s="29">
        <f t="shared" si="96"/>
        <v>0.48099999999999998</v>
      </c>
      <c r="AP297" s="29">
        <f t="shared" si="117"/>
        <v>0.24710000000000001</v>
      </c>
      <c r="AQ297" s="29">
        <f t="shared" si="97"/>
        <v>0.17460000000000001</v>
      </c>
      <c r="AR297" s="29">
        <f t="shared" si="98"/>
        <v>0.17100000000000001</v>
      </c>
      <c r="AS297" s="29">
        <f t="shared" si="99"/>
        <v>-0.01</v>
      </c>
      <c r="AT297" s="29">
        <f t="shared" si="100"/>
        <v>0.48099999999999998</v>
      </c>
      <c r="AU297" s="29">
        <f t="shared" si="118"/>
        <v>0.27100000000000002</v>
      </c>
      <c r="AV297" s="29">
        <f t="shared" si="101"/>
        <v>0.17460000000000001</v>
      </c>
      <c r="AW297" s="29">
        <f t="shared" si="102"/>
        <v>0.17100000000000001</v>
      </c>
      <c r="AX297" s="29">
        <f t="shared" si="103"/>
        <v>-0.01</v>
      </c>
      <c r="AY297" s="29">
        <f t="shared" si="104"/>
        <v>0.48099999999999998</v>
      </c>
      <c r="AZ297" s="29">
        <f t="shared" si="105"/>
        <v>0.29849999999999999</v>
      </c>
      <c r="BA297" s="29">
        <f t="shared" si="119"/>
        <v>1.0636999999999999</v>
      </c>
      <c r="BB297" s="29">
        <f t="shared" si="120"/>
        <v>1.0876000000000001</v>
      </c>
      <c r="BC297" s="31">
        <f t="shared" si="122"/>
        <v>1.3478355371967867</v>
      </c>
      <c r="BD297" s="31">
        <f t="shared" si="122"/>
        <v>2.8970703435274521</v>
      </c>
      <c r="BE297" s="31">
        <f t="shared" si="122"/>
        <v>2.9671443738496257</v>
      </c>
      <c r="BF297" s="21">
        <f t="shared" si="121"/>
        <v>0.18688659807133109</v>
      </c>
      <c r="BG297" s="21">
        <f t="shared" si="121"/>
        <v>0.40169857963623279</v>
      </c>
      <c r="BH297" s="21">
        <f t="shared" si="106"/>
        <v>0.41141482229243626</v>
      </c>
      <c r="BI297" s="3">
        <v>1</v>
      </c>
    </row>
    <row r="298" spans="1:61" s="3" customFormat="1" x14ac:dyDescent="0.15">
      <c r="A298" s="3">
        <v>243</v>
      </c>
      <c r="C298" s="29">
        <v>8.0999999999999996E-3</v>
      </c>
      <c r="D298" s="29">
        <v>-3.6900000000000002E-2</v>
      </c>
      <c r="E298" s="29">
        <v>2.8800000000000003E-2</v>
      </c>
      <c r="F298" s="29" t="str">
        <f t="shared" si="107"/>
        <v/>
      </c>
      <c r="G298" s="29" t="str">
        <f t="shared" si="107"/>
        <v/>
      </c>
      <c r="H298" s="29" t="str">
        <f t="shared" si="108"/>
        <v/>
      </c>
      <c r="I298" s="29" t="str">
        <f t="shared" si="108"/>
        <v/>
      </c>
      <c r="J298" s="29" t="str">
        <f t="shared" si="109"/>
        <v/>
      </c>
      <c r="K298" s="29" t="str">
        <f t="shared" si="109"/>
        <v/>
      </c>
      <c r="L298" s="29">
        <v>0.75770000000000004</v>
      </c>
      <c r="M298" s="29">
        <v>-0.33470000000000005</v>
      </c>
      <c r="N298" s="29">
        <v>-0.42299999999999999</v>
      </c>
      <c r="O298" s="29" t="str">
        <f t="shared" si="110"/>
        <v/>
      </c>
      <c r="P298" s="29" t="str">
        <f t="shared" si="110"/>
        <v/>
      </c>
      <c r="Q298" s="29" t="str">
        <f t="shared" si="111"/>
        <v/>
      </c>
      <c r="R298" s="29" t="str">
        <f t="shared" si="111"/>
        <v/>
      </c>
      <c r="S298" s="29" t="str">
        <f t="shared" si="112"/>
        <v/>
      </c>
      <c r="T298" s="29" t="str">
        <f t="shared" si="112"/>
        <v/>
      </c>
      <c r="U298" s="29">
        <v>0.01</v>
      </c>
      <c r="V298" s="29">
        <v>-0.01</v>
      </c>
      <c r="W298" s="29">
        <v>-1.2350000000000001</v>
      </c>
      <c r="X298" s="29">
        <v>0.46800000000000003</v>
      </c>
      <c r="Y298" s="29">
        <v>0.76700000000000002</v>
      </c>
      <c r="Z298" s="29" t="str">
        <f t="shared" si="113"/>
        <v/>
      </c>
      <c r="AA298" s="29" t="str">
        <f t="shared" si="113"/>
        <v/>
      </c>
      <c r="AB298" s="29" t="str">
        <f t="shared" si="114"/>
        <v/>
      </c>
      <c r="AC298" s="29" t="str">
        <f t="shared" si="114"/>
        <v/>
      </c>
      <c r="AD298" s="29" t="str">
        <f t="shared" si="115"/>
        <v/>
      </c>
      <c r="AE298" s="29" t="str">
        <f t="shared" si="115"/>
        <v/>
      </c>
      <c r="AF298" s="29">
        <v>0.13529999999999995</v>
      </c>
      <c r="AG298" s="29">
        <v>0.18770000000000001</v>
      </c>
      <c r="AH298" s="29">
        <v>-0.32299999999999995</v>
      </c>
      <c r="AI298" s="30"/>
      <c r="AJ298" s="30"/>
      <c r="AK298" s="29">
        <f t="shared" si="116"/>
        <v>0.13529999999999995</v>
      </c>
      <c r="AL298" s="29">
        <f t="shared" si="93"/>
        <v>-3.6900000000000002E-2</v>
      </c>
      <c r="AM298" s="29">
        <f t="shared" si="94"/>
        <v>-0.33470000000000005</v>
      </c>
      <c r="AN298" s="29">
        <f t="shared" si="95"/>
        <v>-0.01</v>
      </c>
      <c r="AO298" s="29">
        <f t="shared" si="96"/>
        <v>0.46800000000000003</v>
      </c>
      <c r="AP298" s="29">
        <f t="shared" si="117"/>
        <v>0.18770000000000001</v>
      </c>
      <c r="AQ298" s="29">
        <f t="shared" si="97"/>
        <v>-3.6900000000000002E-2</v>
      </c>
      <c r="AR298" s="29">
        <f t="shared" si="98"/>
        <v>-0.33470000000000005</v>
      </c>
      <c r="AS298" s="29">
        <f t="shared" si="99"/>
        <v>-0.01</v>
      </c>
      <c r="AT298" s="29">
        <f t="shared" si="100"/>
        <v>0.46800000000000003</v>
      </c>
      <c r="AU298" s="29">
        <f t="shared" si="118"/>
        <v>-0.32299999999999995</v>
      </c>
      <c r="AV298" s="29">
        <f t="shared" si="101"/>
        <v>-3.6900000000000002E-2</v>
      </c>
      <c r="AW298" s="29">
        <f t="shared" si="102"/>
        <v>-0.33470000000000005</v>
      </c>
      <c r="AX298" s="29">
        <f t="shared" si="103"/>
        <v>-0.01</v>
      </c>
      <c r="AY298" s="29">
        <f t="shared" si="104"/>
        <v>0.46800000000000003</v>
      </c>
      <c r="AZ298" s="29">
        <f t="shared" si="105"/>
        <v>0.2216999999999999</v>
      </c>
      <c r="BA298" s="29">
        <f t="shared" si="119"/>
        <v>0.27409999999999995</v>
      </c>
      <c r="BB298" s="29">
        <f t="shared" si="120"/>
        <v>-0.23659999999999998</v>
      </c>
      <c r="BC298" s="31">
        <f t="shared" si="122"/>
        <v>1.2481968626310178</v>
      </c>
      <c r="BD298" s="31">
        <f t="shared" si="122"/>
        <v>1.3153463302952415</v>
      </c>
      <c r="BE298" s="31">
        <f t="shared" si="122"/>
        <v>0.78930694766053655</v>
      </c>
      <c r="BF298" s="21">
        <f t="shared" si="121"/>
        <v>0.37227934750837566</v>
      </c>
      <c r="BG298" s="21">
        <f t="shared" si="121"/>
        <v>0.39230692549385388</v>
      </c>
      <c r="BH298" s="21">
        <f t="shared" si="106"/>
        <v>0.23541372699777055</v>
      </c>
      <c r="BI298" s="3">
        <v>2</v>
      </c>
    </row>
    <row r="299" spans="1:61" s="3" customFormat="1" x14ac:dyDescent="0.15">
      <c r="A299" s="3">
        <v>244</v>
      </c>
      <c r="C299" s="29">
        <v>1.0305</v>
      </c>
      <c r="D299" s="29">
        <v>-0.36000000000000004</v>
      </c>
      <c r="E299" s="29">
        <v>-0.66959999999999997</v>
      </c>
      <c r="F299" s="29" t="str">
        <f t="shared" si="107"/>
        <v/>
      </c>
      <c r="G299" s="29" t="str">
        <f t="shared" si="107"/>
        <v/>
      </c>
      <c r="H299" s="29" t="str">
        <f t="shared" si="108"/>
        <v/>
      </c>
      <c r="I299" s="29" t="str">
        <f t="shared" si="108"/>
        <v/>
      </c>
      <c r="J299" s="29" t="str">
        <f t="shared" si="109"/>
        <v/>
      </c>
      <c r="K299" s="29" t="str">
        <f t="shared" si="109"/>
        <v/>
      </c>
      <c r="L299" s="29">
        <v>0.73850000000000005</v>
      </c>
      <c r="M299" s="29">
        <v>-0.12350000000000005</v>
      </c>
      <c r="N299" s="29">
        <v>-0.61499999999999999</v>
      </c>
      <c r="O299" s="29" t="str">
        <f t="shared" si="110"/>
        <v/>
      </c>
      <c r="P299" s="29" t="str">
        <f t="shared" si="110"/>
        <v/>
      </c>
      <c r="Q299" s="29" t="str">
        <f t="shared" si="111"/>
        <v/>
      </c>
      <c r="R299" s="29" t="str">
        <f t="shared" si="111"/>
        <v/>
      </c>
      <c r="S299" s="29" t="str">
        <f t="shared" si="112"/>
        <v/>
      </c>
      <c r="T299" s="29" t="str">
        <f t="shared" si="112"/>
        <v/>
      </c>
      <c r="U299" s="29">
        <v>0.01</v>
      </c>
      <c r="V299" s="29">
        <v>-0.01</v>
      </c>
      <c r="W299" s="29">
        <v>0.20399999999999999</v>
      </c>
      <c r="X299" s="29">
        <v>-0.40300000000000002</v>
      </c>
      <c r="Y299" s="29">
        <v>0.19900000000000001</v>
      </c>
      <c r="Z299" s="29" t="str">
        <f t="shared" si="113"/>
        <v/>
      </c>
      <c r="AA299" s="29" t="str">
        <f t="shared" si="113"/>
        <v/>
      </c>
      <c r="AB299" s="29" t="str">
        <f t="shared" si="114"/>
        <v/>
      </c>
      <c r="AC299" s="29" t="str">
        <f t="shared" si="114"/>
        <v/>
      </c>
      <c r="AD299" s="29" t="str">
        <f t="shared" si="115"/>
        <v/>
      </c>
      <c r="AE299" s="29" t="str">
        <f t="shared" si="115"/>
        <v/>
      </c>
      <c r="AF299" s="29">
        <v>0.34650000000000003</v>
      </c>
      <c r="AG299" s="29">
        <v>0.16850000000000001</v>
      </c>
      <c r="AH299" s="29">
        <v>-0.51500000000000001</v>
      </c>
      <c r="AI299" s="30"/>
      <c r="AJ299" s="30"/>
      <c r="AK299" s="29">
        <f t="shared" si="116"/>
        <v>0.34650000000000003</v>
      </c>
      <c r="AL299" s="29">
        <f t="shared" si="93"/>
        <v>-0.36000000000000004</v>
      </c>
      <c r="AM299" s="29">
        <f t="shared" si="94"/>
        <v>-0.12350000000000005</v>
      </c>
      <c r="AN299" s="29">
        <f t="shared" si="95"/>
        <v>-0.01</v>
      </c>
      <c r="AO299" s="29">
        <f t="shared" si="96"/>
        <v>-0.40300000000000002</v>
      </c>
      <c r="AP299" s="29">
        <f t="shared" si="117"/>
        <v>0.16850000000000001</v>
      </c>
      <c r="AQ299" s="29">
        <f t="shared" si="97"/>
        <v>-0.36000000000000004</v>
      </c>
      <c r="AR299" s="29">
        <f t="shared" si="98"/>
        <v>-0.12350000000000005</v>
      </c>
      <c r="AS299" s="29">
        <f t="shared" si="99"/>
        <v>-0.01</v>
      </c>
      <c r="AT299" s="29">
        <f t="shared" si="100"/>
        <v>-0.40300000000000002</v>
      </c>
      <c r="AU299" s="29">
        <f t="shared" si="118"/>
        <v>-0.51500000000000001</v>
      </c>
      <c r="AV299" s="29">
        <f t="shared" si="101"/>
        <v>-0.36000000000000004</v>
      </c>
      <c r="AW299" s="29">
        <f t="shared" si="102"/>
        <v>-0.12350000000000005</v>
      </c>
      <c r="AX299" s="29">
        <f t="shared" si="103"/>
        <v>-0.01</v>
      </c>
      <c r="AY299" s="29">
        <f t="shared" si="104"/>
        <v>-0.40300000000000002</v>
      </c>
      <c r="AZ299" s="29">
        <f t="shared" si="105"/>
        <v>-0.55000000000000004</v>
      </c>
      <c r="BA299" s="29">
        <f t="shared" si="119"/>
        <v>-0.72800000000000009</v>
      </c>
      <c r="BB299" s="29">
        <f t="shared" si="120"/>
        <v>-1.4115</v>
      </c>
      <c r="BC299" s="31">
        <f t="shared" si="122"/>
        <v>0.57694981038048665</v>
      </c>
      <c r="BD299" s="31">
        <f t="shared" si="122"/>
        <v>0.48287377253122971</v>
      </c>
      <c r="BE299" s="31">
        <f t="shared" si="122"/>
        <v>0.24377734275262136</v>
      </c>
      <c r="BF299" s="21">
        <f t="shared" si="121"/>
        <v>0.44258162066467005</v>
      </c>
      <c r="BG299" s="21">
        <f t="shared" si="121"/>
        <v>0.37041533419067557</v>
      </c>
      <c r="BH299" s="21">
        <f t="shared" si="106"/>
        <v>0.18700304514465435</v>
      </c>
      <c r="BI299" s="3">
        <v>1</v>
      </c>
    </row>
    <row r="300" spans="1:61" s="3" customFormat="1" x14ac:dyDescent="0.15">
      <c r="A300" s="3">
        <v>245</v>
      </c>
      <c r="C300" s="29">
        <v>0.85319999999999996</v>
      </c>
      <c r="D300" s="29">
        <v>-0.10979999999999999</v>
      </c>
      <c r="E300" s="29">
        <v>-0.74339999999999995</v>
      </c>
      <c r="F300" s="29" t="str">
        <f t="shared" si="107"/>
        <v/>
      </c>
      <c r="G300" s="29" t="str">
        <f t="shared" si="107"/>
        <v/>
      </c>
      <c r="H300" s="29" t="str">
        <f t="shared" si="108"/>
        <v/>
      </c>
      <c r="I300" s="29" t="str">
        <f t="shared" si="108"/>
        <v/>
      </c>
      <c r="J300" s="29" t="str">
        <f t="shared" si="109"/>
        <v/>
      </c>
      <c r="K300" s="29" t="str">
        <f t="shared" si="109"/>
        <v/>
      </c>
      <c r="L300" s="29">
        <v>0.74</v>
      </c>
      <c r="M300" s="29">
        <v>-0.14000000000000001</v>
      </c>
      <c r="N300" s="29">
        <v>-0.6</v>
      </c>
      <c r="O300" s="29" t="str">
        <f t="shared" si="110"/>
        <v/>
      </c>
      <c r="P300" s="29" t="str">
        <f t="shared" si="110"/>
        <v/>
      </c>
      <c r="Q300" s="29" t="str">
        <f t="shared" si="111"/>
        <v/>
      </c>
      <c r="R300" s="29" t="str">
        <f t="shared" si="111"/>
        <v/>
      </c>
      <c r="S300" s="29" t="str">
        <f t="shared" si="112"/>
        <v/>
      </c>
      <c r="T300" s="29" t="str">
        <f t="shared" si="112"/>
        <v/>
      </c>
      <c r="U300" s="29">
        <v>0.01</v>
      </c>
      <c r="V300" s="29">
        <v>-0.01</v>
      </c>
      <c r="W300" s="29">
        <v>1.9079999999999999</v>
      </c>
      <c r="X300" s="29">
        <v>-3.4000000000000002E-2</v>
      </c>
      <c r="Y300" s="29">
        <v>-1.8740000000000001</v>
      </c>
      <c r="Z300" s="29" t="str">
        <f t="shared" si="113"/>
        <v/>
      </c>
      <c r="AA300" s="29" t="str">
        <f t="shared" si="113"/>
        <v/>
      </c>
      <c r="AB300" s="29" t="str">
        <f t="shared" si="114"/>
        <v/>
      </c>
      <c r="AC300" s="29" t="str">
        <f t="shared" si="114"/>
        <v/>
      </c>
      <c r="AD300" s="29" t="str">
        <f t="shared" si="115"/>
        <v/>
      </c>
      <c r="AE300" s="29" t="str">
        <f t="shared" si="115"/>
        <v/>
      </c>
      <c r="AF300" s="29">
        <v>0.32999999999999996</v>
      </c>
      <c r="AG300" s="29">
        <v>0.17</v>
      </c>
      <c r="AH300" s="29">
        <v>-0.5</v>
      </c>
      <c r="AI300" s="30"/>
      <c r="AJ300" s="30"/>
      <c r="AK300" s="29">
        <f t="shared" si="116"/>
        <v>0.32999999999999996</v>
      </c>
      <c r="AL300" s="29">
        <f t="shared" si="93"/>
        <v>-0.10979999999999999</v>
      </c>
      <c r="AM300" s="29">
        <f t="shared" si="94"/>
        <v>-0.14000000000000001</v>
      </c>
      <c r="AN300" s="29">
        <f t="shared" si="95"/>
        <v>-0.01</v>
      </c>
      <c r="AO300" s="29">
        <f t="shared" si="96"/>
        <v>-3.4000000000000002E-2</v>
      </c>
      <c r="AP300" s="29">
        <f t="shared" si="117"/>
        <v>0.17</v>
      </c>
      <c r="AQ300" s="29">
        <f t="shared" si="97"/>
        <v>-0.10979999999999999</v>
      </c>
      <c r="AR300" s="29">
        <f t="shared" si="98"/>
        <v>-0.14000000000000001</v>
      </c>
      <c r="AS300" s="29">
        <f t="shared" si="99"/>
        <v>-0.01</v>
      </c>
      <c r="AT300" s="29">
        <f t="shared" si="100"/>
        <v>-3.4000000000000002E-2</v>
      </c>
      <c r="AU300" s="29">
        <f t="shared" si="118"/>
        <v>-0.5</v>
      </c>
      <c r="AV300" s="29">
        <f t="shared" si="101"/>
        <v>-0.10979999999999999</v>
      </c>
      <c r="AW300" s="29">
        <f t="shared" si="102"/>
        <v>-0.14000000000000001</v>
      </c>
      <c r="AX300" s="29">
        <f t="shared" si="103"/>
        <v>-0.01</v>
      </c>
      <c r="AY300" s="29">
        <f t="shared" si="104"/>
        <v>-3.4000000000000002E-2</v>
      </c>
      <c r="AZ300" s="29">
        <f t="shared" si="105"/>
        <v>3.6199999999999941E-2</v>
      </c>
      <c r="BA300" s="29">
        <f t="shared" si="119"/>
        <v>-0.12379999999999999</v>
      </c>
      <c r="BB300" s="29">
        <f t="shared" si="120"/>
        <v>-0.79380000000000006</v>
      </c>
      <c r="BC300" s="31">
        <f t="shared" si="122"/>
        <v>1.036863198394721</v>
      </c>
      <c r="BD300" s="31">
        <f t="shared" si="122"/>
        <v>0.88355653451970217</v>
      </c>
      <c r="BE300" s="31">
        <f t="shared" si="122"/>
        <v>0.45212345767308287</v>
      </c>
      <c r="BF300" s="21">
        <f t="shared" si="121"/>
        <v>0.4370260581591206</v>
      </c>
      <c r="BG300" s="21">
        <f t="shared" si="121"/>
        <v>0.37240904107668094</v>
      </c>
      <c r="BH300" s="21">
        <f t="shared" si="106"/>
        <v>0.19056490076419846</v>
      </c>
      <c r="BI300" s="3">
        <v>2</v>
      </c>
    </row>
    <row r="301" spans="1:61" s="3" customFormat="1" x14ac:dyDescent="0.15">
      <c r="A301" s="3">
        <v>246</v>
      </c>
      <c r="C301" s="29">
        <v>-4.5000000000000005E-3</v>
      </c>
      <c r="D301" s="29">
        <v>0.21240000000000001</v>
      </c>
      <c r="E301" s="29">
        <v>-0.20700000000000002</v>
      </c>
      <c r="F301" s="29" t="str">
        <f t="shared" si="107"/>
        <v/>
      </c>
      <c r="G301" s="29" t="str">
        <f t="shared" si="107"/>
        <v/>
      </c>
      <c r="H301" s="29" t="str">
        <f t="shared" si="108"/>
        <v/>
      </c>
      <c r="I301" s="29" t="str">
        <f t="shared" si="108"/>
        <v/>
      </c>
      <c r="J301" s="29" t="str">
        <f t="shared" si="109"/>
        <v/>
      </c>
      <c r="K301" s="29" t="str">
        <f t="shared" si="109"/>
        <v/>
      </c>
      <c r="L301" s="29">
        <v>0.80710000000000004</v>
      </c>
      <c r="M301" s="29">
        <v>0.80710000000000004</v>
      </c>
      <c r="N301" s="29">
        <v>-1.6142000000000001</v>
      </c>
      <c r="O301" s="29" t="str">
        <f t="shared" si="110"/>
        <v/>
      </c>
      <c r="P301" s="29" t="str">
        <f t="shared" si="110"/>
        <v/>
      </c>
      <c r="Q301" s="29" t="str">
        <f t="shared" si="111"/>
        <v/>
      </c>
      <c r="R301" s="29" t="str">
        <f t="shared" si="111"/>
        <v/>
      </c>
      <c r="S301" s="29" t="str">
        <f t="shared" si="112"/>
        <v/>
      </c>
      <c r="T301" s="29" t="str">
        <f t="shared" si="112"/>
        <v/>
      </c>
      <c r="U301" s="29">
        <v>0.01</v>
      </c>
      <c r="V301" s="29">
        <v>-0.01</v>
      </c>
      <c r="W301" s="29">
        <v>0.77200000000000002</v>
      </c>
      <c r="X301" s="29">
        <v>0.84299999999999997</v>
      </c>
      <c r="Y301" s="29">
        <v>-1.615</v>
      </c>
      <c r="Z301" s="29" t="str">
        <f t="shared" si="113"/>
        <v/>
      </c>
      <c r="AA301" s="29" t="str">
        <f t="shared" si="113"/>
        <v/>
      </c>
      <c r="AB301" s="29" t="str">
        <f t="shared" si="114"/>
        <v/>
      </c>
      <c r="AC301" s="29" t="str">
        <f t="shared" si="114"/>
        <v/>
      </c>
      <c r="AD301" s="29" t="str">
        <f t="shared" si="115"/>
        <v/>
      </c>
      <c r="AE301" s="29" t="str">
        <f t="shared" si="115"/>
        <v/>
      </c>
      <c r="AF301" s="29">
        <v>1.2770999999999999</v>
      </c>
      <c r="AG301" s="29">
        <v>8.3900000000000002E-2</v>
      </c>
      <c r="AH301" s="29">
        <v>-1.361</v>
      </c>
      <c r="AI301" s="30"/>
      <c r="AJ301" s="30"/>
      <c r="AK301" s="29">
        <f t="shared" si="116"/>
        <v>1.2770999999999999</v>
      </c>
      <c r="AL301" s="29">
        <f t="shared" si="93"/>
        <v>0.21240000000000001</v>
      </c>
      <c r="AM301" s="29">
        <f t="shared" si="94"/>
        <v>0.80710000000000004</v>
      </c>
      <c r="AN301" s="29">
        <f t="shared" si="95"/>
        <v>-0.01</v>
      </c>
      <c r="AO301" s="29">
        <f t="shared" si="96"/>
        <v>0.84299999999999997</v>
      </c>
      <c r="AP301" s="29">
        <f t="shared" si="117"/>
        <v>8.3900000000000002E-2</v>
      </c>
      <c r="AQ301" s="29">
        <f t="shared" si="97"/>
        <v>0.21240000000000001</v>
      </c>
      <c r="AR301" s="29">
        <f t="shared" si="98"/>
        <v>0.80710000000000004</v>
      </c>
      <c r="AS301" s="29">
        <f t="shared" si="99"/>
        <v>-0.01</v>
      </c>
      <c r="AT301" s="29">
        <f t="shared" si="100"/>
        <v>0.84299999999999997</v>
      </c>
      <c r="AU301" s="29">
        <f t="shared" si="118"/>
        <v>-1.361</v>
      </c>
      <c r="AV301" s="29">
        <f t="shared" si="101"/>
        <v>0.21240000000000001</v>
      </c>
      <c r="AW301" s="29">
        <f t="shared" si="102"/>
        <v>0.80710000000000004</v>
      </c>
      <c r="AX301" s="29">
        <f t="shared" si="103"/>
        <v>-0.01</v>
      </c>
      <c r="AY301" s="29">
        <f t="shared" si="104"/>
        <v>0.84299999999999997</v>
      </c>
      <c r="AZ301" s="29">
        <f t="shared" si="105"/>
        <v>3.1295999999999999</v>
      </c>
      <c r="BA301" s="29">
        <f t="shared" si="119"/>
        <v>1.9364000000000001</v>
      </c>
      <c r="BB301" s="29">
        <f t="shared" si="120"/>
        <v>0.49149999999999994</v>
      </c>
      <c r="BC301" s="31">
        <f t="shared" si="122"/>
        <v>22.864831780298232</v>
      </c>
      <c r="BD301" s="31">
        <f t="shared" si="122"/>
        <v>6.9337445057866862</v>
      </c>
      <c r="BE301" s="31">
        <f t="shared" si="122"/>
        <v>1.6347665315595816</v>
      </c>
      <c r="BF301" s="21">
        <f t="shared" si="121"/>
        <v>0.72740694214245338</v>
      </c>
      <c r="BG301" s="21">
        <f t="shared" si="121"/>
        <v>0.22058565473012826</v>
      </c>
      <c r="BH301" s="21">
        <f t="shared" si="106"/>
        <v>5.2007403127418479E-2</v>
      </c>
      <c r="BI301" s="3">
        <v>2</v>
      </c>
    </row>
    <row r="302" spans="1:61" s="3" customFormat="1" x14ac:dyDescent="0.15">
      <c r="A302" s="3">
        <v>247</v>
      </c>
      <c r="C302" s="29">
        <v>-0.1089</v>
      </c>
      <c r="D302" s="29">
        <v>-0.23400000000000001</v>
      </c>
      <c r="E302" s="29">
        <v>0.34290000000000004</v>
      </c>
      <c r="F302" s="29" t="str">
        <f t="shared" si="107"/>
        <v/>
      </c>
      <c r="G302" s="29" t="str">
        <f t="shared" si="107"/>
        <v/>
      </c>
      <c r="H302" s="29" t="str">
        <f t="shared" si="108"/>
        <v/>
      </c>
      <c r="I302" s="29" t="str">
        <f t="shared" si="108"/>
        <v/>
      </c>
      <c r="J302" s="29" t="str">
        <f t="shared" si="109"/>
        <v/>
      </c>
      <c r="K302" s="29" t="str">
        <f t="shared" si="109"/>
        <v/>
      </c>
      <c r="L302" s="29">
        <v>0.81790000000000007</v>
      </c>
      <c r="M302" s="29">
        <v>0.17899999999999999</v>
      </c>
      <c r="N302" s="29">
        <v>-0.99690000000000012</v>
      </c>
      <c r="O302" s="29" t="str">
        <f t="shared" si="110"/>
        <v/>
      </c>
      <c r="P302" s="29" t="str">
        <f t="shared" si="110"/>
        <v/>
      </c>
      <c r="Q302" s="29" t="str">
        <f t="shared" si="111"/>
        <v/>
      </c>
      <c r="R302" s="29" t="str">
        <f t="shared" si="111"/>
        <v/>
      </c>
      <c r="S302" s="29" t="str">
        <f t="shared" si="112"/>
        <v/>
      </c>
      <c r="T302" s="29" t="str">
        <f t="shared" si="112"/>
        <v/>
      </c>
      <c r="U302" s="29">
        <v>0.01</v>
      </c>
      <c r="V302" s="29">
        <v>-0.01</v>
      </c>
      <c r="W302" s="29">
        <v>2.5680000000000001</v>
      </c>
      <c r="X302" s="29">
        <v>-1.256</v>
      </c>
      <c r="Y302" s="29">
        <v>-1.3120000000000001</v>
      </c>
      <c r="Z302" s="29" t="str">
        <f t="shared" si="113"/>
        <v/>
      </c>
      <c r="AA302" s="29" t="str">
        <f t="shared" si="113"/>
        <v/>
      </c>
      <c r="AB302" s="29" t="str">
        <f t="shared" si="114"/>
        <v/>
      </c>
      <c r="AC302" s="29" t="str">
        <f t="shared" si="114"/>
        <v/>
      </c>
      <c r="AD302" s="29" t="str">
        <f t="shared" si="115"/>
        <v/>
      </c>
      <c r="AE302" s="29" t="str">
        <f t="shared" si="115"/>
        <v/>
      </c>
      <c r="AF302" s="29">
        <v>-0.52690000000000003</v>
      </c>
      <c r="AG302" s="29">
        <v>0.24790000000000001</v>
      </c>
      <c r="AH302" s="29">
        <v>0.27900000000000003</v>
      </c>
      <c r="AI302" s="30"/>
      <c r="AJ302" s="30"/>
      <c r="AK302" s="29">
        <f t="shared" si="116"/>
        <v>-0.52690000000000003</v>
      </c>
      <c r="AL302" s="29">
        <f t="shared" si="93"/>
        <v>-0.23400000000000001</v>
      </c>
      <c r="AM302" s="29">
        <f t="shared" si="94"/>
        <v>0.17899999999999999</v>
      </c>
      <c r="AN302" s="29">
        <f t="shared" si="95"/>
        <v>-0.01</v>
      </c>
      <c r="AO302" s="29">
        <f t="shared" si="96"/>
        <v>-1.256</v>
      </c>
      <c r="AP302" s="29">
        <f t="shared" si="117"/>
        <v>0.24790000000000001</v>
      </c>
      <c r="AQ302" s="29">
        <f t="shared" si="97"/>
        <v>-0.23400000000000001</v>
      </c>
      <c r="AR302" s="29">
        <f t="shared" si="98"/>
        <v>0.17899999999999999</v>
      </c>
      <c r="AS302" s="29">
        <f t="shared" si="99"/>
        <v>-0.01</v>
      </c>
      <c r="AT302" s="29">
        <f t="shared" si="100"/>
        <v>-1.256</v>
      </c>
      <c r="AU302" s="29">
        <f t="shared" si="118"/>
        <v>0.27900000000000003</v>
      </c>
      <c r="AV302" s="29">
        <f t="shared" si="101"/>
        <v>-0.23400000000000001</v>
      </c>
      <c r="AW302" s="29">
        <f t="shared" si="102"/>
        <v>0.17899999999999999</v>
      </c>
      <c r="AX302" s="29">
        <f t="shared" si="103"/>
        <v>-0.01</v>
      </c>
      <c r="AY302" s="29">
        <f t="shared" si="104"/>
        <v>-1.256</v>
      </c>
      <c r="AZ302" s="29">
        <f t="shared" si="105"/>
        <v>-1.8479000000000001</v>
      </c>
      <c r="BA302" s="29">
        <f t="shared" si="119"/>
        <v>-1.0730999999999999</v>
      </c>
      <c r="BB302" s="29">
        <f t="shared" si="120"/>
        <v>-1.042</v>
      </c>
      <c r="BC302" s="31">
        <f t="shared" si="122"/>
        <v>0.15756771131366099</v>
      </c>
      <c r="BD302" s="31">
        <f t="shared" si="122"/>
        <v>0.34194683746885951</v>
      </c>
      <c r="BE302" s="31">
        <f t="shared" si="122"/>
        <v>0.35274847903318912</v>
      </c>
      <c r="BF302" s="21">
        <f t="shared" si="121"/>
        <v>0.18488155202214507</v>
      </c>
      <c r="BG302" s="21">
        <f t="shared" si="121"/>
        <v>0.40122218881798177</v>
      </c>
      <c r="BH302" s="21">
        <f t="shared" si="106"/>
        <v>0.41389625915987316</v>
      </c>
      <c r="BI302" s="3">
        <v>2</v>
      </c>
    </row>
    <row r="303" spans="1:61" s="3" customFormat="1" x14ac:dyDescent="0.15">
      <c r="A303" s="3">
        <v>248</v>
      </c>
      <c r="C303" s="29">
        <v>1.5651000000000002</v>
      </c>
      <c r="D303" s="29">
        <v>-0.4365</v>
      </c>
      <c r="E303" s="29">
        <v>-1.1286</v>
      </c>
      <c r="F303" s="29" t="str">
        <f t="shared" si="107"/>
        <v/>
      </c>
      <c r="G303" s="29" t="str">
        <f t="shared" si="107"/>
        <v/>
      </c>
      <c r="H303" s="29" t="str">
        <f t="shared" si="108"/>
        <v/>
      </c>
      <c r="I303" s="29" t="str">
        <f t="shared" si="108"/>
        <v/>
      </c>
      <c r="J303" s="29" t="str">
        <f t="shared" si="109"/>
        <v/>
      </c>
      <c r="K303" s="29" t="str">
        <f t="shared" si="109"/>
        <v/>
      </c>
      <c r="L303" s="29">
        <v>0.78250000000000008</v>
      </c>
      <c r="M303" s="29">
        <v>-0.17499999999999999</v>
      </c>
      <c r="N303" s="29">
        <v>-0.60750000000000015</v>
      </c>
      <c r="O303" s="29" t="str">
        <f t="shared" si="110"/>
        <v/>
      </c>
      <c r="P303" s="29" t="str">
        <f t="shared" si="110"/>
        <v/>
      </c>
      <c r="Q303" s="29" t="str">
        <f t="shared" si="111"/>
        <v/>
      </c>
      <c r="R303" s="29" t="str">
        <f t="shared" si="111"/>
        <v/>
      </c>
      <c r="S303" s="29" t="str">
        <f t="shared" si="112"/>
        <v/>
      </c>
      <c r="T303" s="29" t="str">
        <f t="shared" si="112"/>
        <v/>
      </c>
      <c r="U303" s="29">
        <v>0.01</v>
      </c>
      <c r="V303" s="29">
        <v>-0.01</v>
      </c>
      <c r="W303" s="29">
        <v>1.5680000000000001</v>
      </c>
      <c r="X303" s="29">
        <v>0.308</v>
      </c>
      <c r="Y303" s="29">
        <v>-1.8759999999999999</v>
      </c>
      <c r="Z303" s="29" t="str">
        <f t="shared" si="113"/>
        <v/>
      </c>
      <c r="AA303" s="29" t="str">
        <f t="shared" si="113"/>
        <v/>
      </c>
      <c r="AB303" s="29" t="str">
        <f t="shared" si="114"/>
        <v/>
      </c>
      <c r="AC303" s="29" t="str">
        <f t="shared" si="114"/>
        <v/>
      </c>
      <c r="AD303" s="29" t="str">
        <f t="shared" si="115"/>
        <v/>
      </c>
      <c r="AE303" s="29" t="str">
        <f t="shared" si="115"/>
        <v/>
      </c>
      <c r="AF303" s="29">
        <v>-0.13750000000000004</v>
      </c>
      <c r="AG303" s="29">
        <v>0.21250000000000002</v>
      </c>
      <c r="AH303" s="29">
        <v>-7.4999999999999983E-2</v>
      </c>
      <c r="AI303" s="30"/>
      <c r="AJ303" s="30"/>
      <c r="AK303" s="29">
        <f t="shared" si="116"/>
        <v>-0.13750000000000004</v>
      </c>
      <c r="AL303" s="29">
        <f t="shared" si="93"/>
        <v>-0.4365</v>
      </c>
      <c r="AM303" s="29">
        <f t="shared" si="94"/>
        <v>-0.17499999999999999</v>
      </c>
      <c r="AN303" s="29">
        <f t="shared" si="95"/>
        <v>-0.01</v>
      </c>
      <c r="AO303" s="29">
        <f t="shared" si="96"/>
        <v>0.308</v>
      </c>
      <c r="AP303" s="29">
        <f t="shared" si="117"/>
        <v>0.21250000000000002</v>
      </c>
      <c r="AQ303" s="29">
        <f t="shared" si="97"/>
        <v>-0.4365</v>
      </c>
      <c r="AR303" s="29">
        <f t="shared" si="98"/>
        <v>-0.17499999999999999</v>
      </c>
      <c r="AS303" s="29">
        <f t="shared" si="99"/>
        <v>-0.01</v>
      </c>
      <c r="AT303" s="29">
        <f t="shared" si="100"/>
        <v>0.308</v>
      </c>
      <c r="AU303" s="29">
        <f t="shared" si="118"/>
        <v>-7.4999999999999983E-2</v>
      </c>
      <c r="AV303" s="29">
        <f t="shared" si="101"/>
        <v>-0.4365</v>
      </c>
      <c r="AW303" s="29">
        <f t="shared" si="102"/>
        <v>-0.17499999999999999</v>
      </c>
      <c r="AX303" s="29">
        <f t="shared" si="103"/>
        <v>-0.01</v>
      </c>
      <c r="AY303" s="29">
        <f t="shared" si="104"/>
        <v>0.308</v>
      </c>
      <c r="AZ303" s="29">
        <f t="shared" si="105"/>
        <v>-0.45100000000000012</v>
      </c>
      <c r="BA303" s="29">
        <f t="shared" si="119"/>
        <v>-0.10099999999999998</v>
      </c>
      <c r="BB303" s="29">
        <f t="shared" si="120"/>
        <v>-0.3884999999999999</v>
      </c>
      <c r="BC303" s="31">
        <f t="shared" si="122"/>
        <v>0.63699084217798241</v>
      </c>
      <c r="BD303" s="31">
        <f t="shared" si="122"/>
        <v>0.90393303288586413</v>
      </c>
      <c r="BE303" s="31">
        <f t="shared" si="122"/>
        <v>0.67807322187988317</v>
      </c>
      <c r="BF303" s="21">
        <f t="shared" si="121"/>
        <v>0.28706249460863331</v>
      </c>
      <c r="BG303" s="21">
        <f t="shared" si="121"/>
        <v>0.4073610705173385</v>
      </c>
      <c r="BH303" s="21">
        <f t="shared" si="106"/>
        <v>0.30557643487402814</v>
      </c>
      <c r="BI303" s="3">
        <v>1</v>
      </c>
    </row>
    <row r="304" spans="1:61" s="3" customFormat="1" x14ac:dyDescent="0.15">
      <c r="A304" s="3">
        <v>249</v>
      </c>
      <c r="C304" s="29">
        <v>0.70020000000000004</v>
      </c>
      <c r="D304" s="29">
        <v>0.38700000000000001</v>
      </c>
      <c r="E304" s="29">
        <v>-1.0871999999999999</v>
      </c>
      <c r="F304" s="29" t="str">
        <f t="shared" si="107"/>
        <v/>
      </c>
      <c r="G304" s="29" t="str">
        <f t="shared" si="107"/>
        <v/>
      </c>
      <c r="H304" s="29" t="str">
        <f t="shared" si="108"/>
        <v/>
      </c>
      <c r="I304" s="29" t="str">
        <f t="shared" si="108"/>
        <v/>
      </c>
      <c r="J304" s="29" t="str">
        <f t="shared" si="109"/>
        <v/>
      </c>
      <c r="K304" s="29" t="str">
        <f t="shared" si="109"/>
        <v/>
      </c>
      <c r="L304" s="29">
        <v>0.70369999999999999</v>
      </c>
      <c r="M304" s="29">
        <v>0.70369999999999999</v>
      </c>
      <c r="N304" s="29">
        <v>-1.4074</v>
      </c>
      <c r="O304" s="29" t="str">
        <f t="shared" si="110"/>
        <v/>
      </c>
      <c r="P304" s="29" t="str">
        <f t="shared" si="110"/>
        <v/>
      </c>
      <c r="Q304" s="29" t="str">
        <f t="shared" si="111"/>
        <v/>
      </c>
      <c r="R304" s="29" t="str">
        <f t="shared" si="111"/>
        <v/>
      </c>
      <c r="S304" s="29" t="str">
        <f t="shared" si="112"/>
        <v/>
      </c>
      <c r="T304" s="29" t="str">
        <f t="shared" si="112"/>
        <v/>
      </c>
      <c r="U304" s="29">
        <v>0.01</v>
      </c>
      <c r="V304" s="29">
        <v>-0.01</v>
      </c>
      <c r="W304" s="29">
        <v>2</v>
      </c>
      <c r="X304" s="29">
        <v>-0.57099999999999995</v>
      </c>
      <c r="Y304" s="29">
        <v>-1.429</v>
      </c>
      <c r="Z304" s="29" t="str">
        <f t="shared" si="113"/>
        <v/>
      </c>
      <c r="AA304" s="29" t="str">
        <f t="shared" si="113"/>
        <v/>
      </c>
      <c r="AB304" s="29" t="str">
        <f t="shared" si="114"/>
        <v/>
      </c>
      <c r="AC304" s="29" t="str">
        <f t="shared" si="114"/>
        <v/>
      </c>
      <c r="AD304" s="29" t="str">
        <f t="shared" si="115"/>
        <v/>
      </c>
      <c r="AE304" s="29" t="str">
        <f t="shared" si="115"/>
        <v/>
      </c>
      <c r="AF304" s="29">
        <v>1.1737</v>
      </c>
      <c r="AG304" s="29">
        <v>9.3299999999999994E-2</v>
      </c>
      <c r="AH304" s="29">
        <v>-1.2669999999999999</v>
      </c>
      <c r="AI304" s="30"/>
      <c r="AJ304" s="30"/>
      <c r="AK304" s="29">
        <f t="shared" si="116"/>
        <v>1.1737</v>
      </c>
      <c r="AL304" s="29">
        <f t="shared" si="93"/>
        <v>0.38700000000000001</v>
      </c>
      <c r="AM304" s="29">
        <f t="shared" si="94"/>
        <v>0.70369999999999999</v>
      </c>
      <c r="AN304" s="29">
        <f t="shared" si="95"/>
        <v>-0.01</v>
      </c>
      <c r="AO304" s="29">
        <f t="shared" si="96"/>
        <v>-0.57099999999999995</v>
      </c>
      <c r="AP304" s="29">
        <f t="shared" si="117"/>
        <v>9.3299999999999994E-2</v>
      </c>
      <c r="AQ304" s="29">
        <f t="shared" si="97"/>
        <v>0.38700000000000001</v>
      </c>
      <c r="AR304" s="29">
        <f t="shared" si="98"/>
        <v>0.70369999999999999</v>
      </c>
      <c r="AS304" s="29">
        <f t="shared" si="99"/>
        <v>-0.01</v>
      </c>
      <c r="AT304" s="29">
        <f t="shared" si="100"/>
        <v>-0.57099999999999995</v>
      </c>
      <c r="AU304" s="29">
        <f t="shared" si="118"/>
        <v>-1.2669999999999999</v>
      </c>
      <c r="AV304" s="29">
        <f t="shared" si="101"/>
        <v>0.38700000000000001</v>
      </c>
      <c r="AW304" s="29">
        <f t="shared" si="102"/>
        <v>0.70369999999999999</v>
      </c>
      <c r="AX304" s="29">
        <f t="shared" si="103"/>
        <v>-0.01</v>
      </c>
      <c r="AY304" s="29">
        <f t="shared" si="104"/>
        <v>-0.57099999999999995</v>
      </c>
      <c r="AZ304" s="29">
        <f t="shared" si="105"/>
        <v>1.6834000000000005</v>
      </c>
      <c r="BA304" s="29">
        <f t="shared" si="119"/>
        <v>0.60299999999999998</v>
      </c>
      <c r="BB304" s="29">
        <f t="shared" si="120"/>
        <v>-0.75729999999999986</v>
      </c>
      <c r="BC304" s="31">
        <f t="shared" si="122"/>
        <v>5.3838299095151694</v>
      </c>
      <c r="BD304" s="31">
        <f t="shared" si="122"/>
        <v>1.8275933645319702</v>
      </c>
      <c r="BE304" s="31">
        <f t="shared" si="122"/>
        <v>0.46893083254217832</v>
      </c>
      <c r="BF304" s="21">
        <f t="shared" si="121"/>
        <v>0.70098719861056169</v>
      </c>
      <c r="BG304" s="21">
        <f t="shared" si="121"/>
        <v>0.23795691437768426</v>
      </c>
      <c r="BH304" s="21">
        <f t="shared" si="106"/>
        <v>6.1055887011754011E-2</v>
      </c>
      <c r="BI304" s="3">
        <v>2</v>
      </c>
    </row>
    <row r="305" spans="1:61" s="3" customFormat="1" x14ac:dyDescent="0.15">
      <c r="A305" s="3">
        <v>250</v>
      </c>
      <c r="C305" s="29">
        <v>0.53369999999999995</v>
      </c>
      <c r="D305" s="29">
        <v>0.31769999999999998</v>
      </c>
      <c r="E305" s="29">
        <v>-0.85229999999999995</v>
      </c>
      <c r="F305" s="29" t="str">
        <f t="shared" si="107"/>
        <v/>
      </c>
      <c r="G305" s="29" t="str">
        <f t="shared" si="107"/>
        <v/>
      </c>
      <c r="H305" s="29" t="str">
        <f t="shared" si="108"/>
        <v/>
      </c>
      <c r="I305" s="29" t="str">
        <f t="shared" si="108"/>
        <v/>
      </c>
      <c r="J305" s="29" t="str">
        <f t="shared" si="109"/>
        <v/>
      </c>
      <c r="K305" s="29" t="str">
        <f t="shared" si="109"/>
        <v/>
      </c>
      <c r="L305" s="29">
        <v>0.75260000000000005</v>
      </c>
      <c r="M305" s="29">
        <v>-0.27860000000000007</v>
      </c>
      <c r="N305" s="29">
        <v>-0.47399999999999998</v>
      </c>
      <c r="O305" s="29" t="str">
        <f t="shared" si="110"/>
        <v/>
      </c>
      <c r="P305" s="29" t="str">
        <f t="shared" si="110"/>
        <v/>
      </c>
      <c r="Q305" s="29" t="str">
        <f t="shared" si="111"/>
        <v/>
      </c>
      <c r="R305" s="29" t="str">
        <f t="shared" si="111"/>
        <v/>
      </c>
      <c r="S305" s="29" t="str">
        <f t="shared" si="112"/>
        <v/>
      </c>
      <c r="T305" s="29" t="str">
        <f t="shared" si="112"/>
        <v/>
      </c>
      <c r="U305" s="29">
        <v>3.3140000000000001</v>
      </c>
      <c r="V305" s="29">
        <v>-3.3140000000000001</v>
      </c>
      <c r="W305" s="29">
        <v>0.753</v>
      </c>
      <c r="X305" s="29">
        <v>-0.249</v>
      </c>
      <c r="Y305" s="29">
        <v>-0.504</v>
      </c>
      <c r="Z305" s="29" t="str">
        <f t="shared" si="113"/>
        <v/>
      </c>
      <c r="AA305" s="29" t="str">
        <f t="shared" si="113"/>
        <v/>
      </c>
      <c r="AB305" s="29" t="str">
        <f t="shared" si="114"/>
        <v/>
      </c>
      <c r="AC305" s="29" t="str">
        <f t="shared" si="114"/>
        <v/>
      </c>
      <c r="AD305" s="29" t="str">
        <f t="shared" si="115"/>
        <v/>
      </c>
      <c r="AE305" s="29" t="str">
        <f t="shared" si="115"/>
        <v/>
      </c>
      <c r="AF305" s="29">
        <v>0.19139999999999999</v>
      </c>
      <c r="AG305" s="29">
        <v>0.18260000000000001</v>
      </c>
      <c r="AH305" s="29">
        <v>-0.374</v>
      </c>
      <c r="AI305" s="30"/>
      <c r="AJ305" s="30"/>
      <c r="AK305" s="29">
        <f t="shared" si="116"/>
        <v>0.19139999999999999</v>
      </c>
      <c r="AL305" s="29">
        <f t="shared" si="93"/>
        <v>0.31769999999999998</v>
      </c>
      <c r="AM305" s="29">
        <f t="shared" si="94"/>
        <v>-0.27860000000000007</v>
      </c>
      <c r="AN305" s="29">
        <f t="shared" si="95"/>
        <v>-3.3140000000000001</v>
      </c>
      <c r="AO305" s="29">
        <f t="shared" si="96"/>
        <v>-0.249</v>
      </c>
      <c r="AP305" s="29">
        <f t="shared" si="117"/>
        <v>0.18260000000000001</v>
      </c>
      <c r="AQ305" s="29">
        <f t="shared" si="97"/>
        <v>0.31769999999999998</v>
      </c>
      <c r="AR305" s="29">
        <f t="shared" si="98"/>
        <v>-0.27860000000000007</v>
      </c>
      <c r="AS305" s="29">
        <f t="shared" si="99"/>
        <v>-3.3140000000000001</v>
      </c>
      <c r="AT305" s="29">
        <f t="shared" si="100"/>
        <v>-0.249</v>
      </c>
      <c r="AU305" s="29">
        <f t="shared" si="118"/>
        <v>-0.374</v>
      </c>
      <c r="AV305" s="29">
        <f t="shared" si="101"/>
        <v>0.31769999999999998</v>
      </c>
      <c r="AW305" s="29">
        <f t="shared" si="102"/>
        <v>-0.27860000000000007</v>
      </c>
      <c r="AX305" s="29">
        <f t="shared" si="103"/>
        <v>-3.3140000000000001</v>
      </c>
      <c r="AY305" s="29">
        <f t="shared" si="104"/>
        <v>-0.249</v>
      </c>
      <c r="AZ305" s="29">
        <f t="shared" si="105"/>
        <v>-3.3325</v>
      </c>
      <c r="BA305" s="29">
        <f t="shared" si="119"/>
        <v>-3.3413000000000004</v>
      </c>
      <c r="BB305" s="29">
        <f t="shared" si="120"/>
        <v>-3.8979000000000004</v>
      </c>
      <c r="BC305" s="31">
        <f t="shared" si="122"/>
        <v>3.5703734065286513E-2</v>
      </c>
      <c r="BD305" s="31">
        <f t="shared" si="122"/>
        <v>3.5390919607818198E-2</v>
      </c>
      <c r="BE305" s="31">
        <f t="shared" si="122"/>
        <v>2.0284464124515109E-2</v>
      </c>
      <c r="BF305" s="21">
        <f t="shared" si="121"/>
        <v>0.39072093193502572</v>
      </c>
      <c r="BG305" s="21">
        <f t="shared" si="121"/>
        <v>0.3872976721683784</v>
      </c>
      <c r="BH305" s="21">
        <f t="shared" si="106"/>
        <v>0.2219813958965958</v>
      </c>
      <c r="BI305" s="3">
        <v>3</v>
      </c>
    </row>
    <row r="306" spans="1:61" s="3" customFormat="1" x14ac:dyDescent="0.15">
      <c r="A306" s="3">
        <v>251</v>
      </c>
      <c r="C306" s="29">
        <v>9.9000000000000005E-2</v>
      </c>
      <c r="D306" s="29">
        <v>0.19889999999999999</v>
      </c>
      <c r="E306" s="29">
        <v>-0.29880000000000001</v>
      </c>
      <c r="F306" s="29" t="str">
        <f t="shared" si="107"/>
        <v/>
      </c>
      <c r="G306" s="29" t="str">
        <f t="shared" si="107"/>
        <v/>
      </c>
      <c r="H306" s="29" t="str">
        <f t="shared" si="108"/>
        <v/>
      </c>
      <c r="I306" s="29" t="str">
        <f t="shared" si="108"/>
        <v/>
      </c>
      <c r="J306" s="29" t="str">
        <f t="shared" si="109"/>
        <v/>
      </c>
      <c r="K306" s="29" t="str">
        <f t="shared" si="109"/>
        <v/>
      </c>
      <c r="L306" s="29">
        <v>1.3439000000000001</v>
      </c>
      <c r="M306" s="29">
        <v>1.3439000000000001</v>
      </c>
      <c r="N306" s="29">
        <v>-2.6878000000000002</v>
      </c>
      <c r="O306" s="29" t="str">
        <f t="shared" si="110"/>
        <v/>
      </c>
      <c r="P306" s="29" t="str">
        <f t="shared" si="110"/>
        <v/>
      </c>
      <c r="Q306" s="29" t="str">
        <f t="shared" si="111"/>
        <v/>
      </c>
      <c r="R306" s="29" t="str">
        <f t="shared" si="111"/>
        <v/>
      </c>
      <c r="S306" s="29" t="str">
        <f t="shared" si="112"/>
        <v/>
      </c>
      <c r="T306" s="29" t="str">
        <f t="shared" si="112"/>
        <v/>
      </c>
      <c r="U306" s="29">
        <v>0.01</v>
      </c>
      <c r="V306" s="29">
        <v>-0.01</v>
      </c>
      <c r="W306" s="29">
        <v>0.67600000000000005</v>
      </c>
      <c r="X306" s="29">
        <v>-3.1E-2</v>
      </c>
      <c r="Y306" s="29">
        <v>-0.64500000000000002</v>
      </c>
      <c r="Z306" s="29" t="str">
        <f t="shared" si="113"/>
        <v/>
      </c>
      <c r="AA306" s="29" t="str">
        <f t="shared" si="113"/>
        <v/>
      </c>
      <c r="AB306" s="29" t="str">
        <f t="shared" si="114"/>
        <v/>
      </c>
      <c r="AC306" s="29" t="str">
        <f t="shared" si="114"/>
        <v/>
      </c>
      <c r="AD306" s="29" t="str">
        <f t="shared" si="115"/>
        <v/>
      </c>
      <c r="AE306" s="29" t="str">
        <f t="shared" si="115"/>
        <v/>
      </c>
      <c r="AF306" s="29">
        <v>1.8139000000000001</v>
      </c>
      <c r="AG306" s="29">
        <v>3.5099999999999992E-2</v>
      </c>
      <c r="AH306" s="29">
        <v>-1.849</v>
      </c>
      <c r="AI306" s="30"/>
      <c r="AJ306" s="30"/>
      <c r="AK306" s="29">
        <f t="shared" si="116"/>
        <v>1.8139000000000001</v>
      </c>
      <c r="AL306" s="29">
        <f t="shared" si="93"/>
        <v>0.19889999999999999</v>
      </c>
      <c r="AM306" s="29">
        <f t="shared" si="94"/>
        <v>1.3439000000000001</v>
      </c>
      <c r="AN306" s="29">
        <f t="shared" si="95"/>
        <v>-0.01</v>
      </c>
      <c r="AO306" s="29">
        <f t="shared" si="96"/>
        <v>-3.1E-2</v>
      </c>
      <c r="AP306" s="29">
        <f t="shared" si="117"/>
        <v>3.5099999999999992E-2</v>
      </c>
      <c r="AQ306" s="29">
        <f t="shared" si="97"/>
        <v>0.19889999999999999</v>
      </c>
      <c r="AR306" s="29">
        <f t="shared" si="98"/>
        <v>1.3439000000000001</v>
      </c>
      <c r="AS306" s="29">
        <f t="shared" si="99"/>
        <v>-0.01</v>
      </c>
      <c r="AT306" s="29">
        <f t="shared" si="100"/>
        <v>-3.1E-2</v>
      </c>
      <c r="AU306" s="29">
        <f t="shared" si="118"/>
        <v>-1.849</v>
      </c>
      <c r="AV306" s="29">
        <f t="shared" si="101"/>
        <v>0.19889999999999999</v>
      </c>
      <c r="AW306" s="29">
        <f t="shared" si="102"/>
        <v>1.3439000000000001</v>
      </c>
      <c r="AX306" s="29">
        <f t="shared" si="103"/>
        <v>-0.01</v>
      </c>
      <c r="AY306" s="29">
        <f t="shared" si="104"/>
        <v>-3.1E-2</v>
      </c>
      <c r="AZ306" s="29">
        <f t="shared" si="105"/>
        <v>3.3157000000000001</v>
      </c>
      <c r="BA306" s="29">
        <f t="shared" si="119"/>
        <v>1.5369000000000002</v>
      </c>
      <c r="BB306" s="29">
        <f t="shared" si="120"/>
        <v>-0.34719999999999984</v>
      </c>
      <c r="BC306" s="31">
        <f t="shared" si="122"/>
        <v>27.541666404917812</v>
      </c>
      <c r="BD306" s="31">
        <f t="shared" si="122"/>
        <v>4.6501524313617857</v>
      </c>
      <c r="BE306" s="31">
        <f t="shared" si="122"/>
        <v>0.70666398132726227</v>
      </c>
      <c r="BF306" s="21">
        <f t="shared" si="121"/>
        <v>0.83717132360212854</v>
      </c>
      <c r="BG306" s="21">
        <f t="shared" si="121"/>
        <v>0.14134853747337803</v>
      </c>
      <c r="BH306" s="21">
        <f t="shared" si="106"/>
        <v>2.1480138924493641E-2</v>
      </c>
      <c r="BI306" s="3">
        <v>1</v>
      </c>
    </row>
    <row r="307" spans="1:61" s="3" customFormat="1" x14ac:dyDescent="0.15">
      <c r="A307" s="3">
        <v>252</v>
      </c>
      <c r="C307" s="29">
        <v>0.64710000000000001</v>
      </c>
      <c r="D307" s="29">
        <v>0.2286</v>
      </c>
      <c r="E307" s="29">
        <v>-0.87570000000000003</v>
      </c>
      <c r="F307" s="29" t="str">
        <f t="shared" si="107"/>
        <v/>
      </c>
      <c r="G307" s="29" t="str">
        <f t="shared" si="107"/>
        <v/>
      </c>
      <c r="H307" s="29" t="str">
        <f t="shared" si="108"/>
        <v/>
      </c>
      <c r="I307" s="29" t="str">
        <f t="shared" si="108"/>
        <v/>
      </c>
      <c r="J307" s="29" t="str">
        <f t="shared" si="109"/>
        <v/>
      </c>
      <c r="K307" s="29" t="str">
        <f t="shared" si="109"/>
        <v/>
      </c>
      <c r="L307" s="29">
        <v>0.77890000000000004</v>
      </c>
      <c r="M307" s="29">
        <v>-0.21099999999999999</v>
      </c>
      <c r="N307" s="29">
        <v>-0.56790000000000007</v>
      </c>
      <c r="O307" s="29" t="str">
        <f t="shared" si="110"/>
        <v/>
      </c>
      <c r="P307" s="29" t="str">
        <f t="shared" si="110"/>
        <v/>
      </c>
      <c r="Q307" s="29" t="str">
        <f t="shared" si="111"/>
        <v/>
      </c>
      <c r="R307" s="29" t="str">
        <f t="shared" si="111"/>
        <v/>
      </c>
      <c r="S307" s="29" t="str">
        <f t="shared" si="112"/>
        <v/>
      </c>
      <c r="T307" s="29" t="str">
        <f t="shared" si="112"/>
        <v/>
      </c>
      <c r="U307" s="29">
        <v>0.01</v>
      </c>
      <c r="V307" s="29">
        <v>-0.01</v>
      </c>
      <c r="W307" s="29">
        <v>2.331</v>
      </c>
      <c r="X307" s="29">
        <v>0.751</v>
      </c>
      <c r="Y307" s="29">
        <v>-3.0830000000000002</v>
      </c>
      <c r="Z307" s="29" t="str">
        <f t="shared" si="113"/>
        <v/>
      </c>
      <c r="AA307" s="29" t="str">
        <f t="shared" si="113"/>
        <v/>
      </c>
      <c r="AB307" s="29" t="str">
        <f t="shared" si="114"/>
        <v/>
      </c>
      <c r="AC307" s="29" t="str">
        <f t="shared" si="114"/>
        <v/>
      </c>
      <c r="AD307" s="29" t="str">
        <f t="shared" si="115"/>
        <v/>
      </c>
      <c r="AE307" s="29" t="str">
        <f t="shared" si="115"/>
        <v/>
      </c>
      <c r="AF307" s="29">
        <v>-9.7900000000000015E-2</v>
      </c>
      <c r="AG307" s="29">
        <v>0.2089</v>
      </c>
      <c r="AH307" s="29">
        <v>-0.11099999999999999</v>
      </c>
      <c r="AI307" s="30"/>
      <c r="AJ307" s="30"/>
      <c r="AK307" s="29">
        <f t="shared" si="116"/>
        <v>-9.7900000000000015E-2</v>
      </c>
      <c r="AL307" s="29">
        <f t="shared" si="93"/>
        <v>0.2286</v>
      </c>
      <c r="AM307" s="29">
        <f t="shared" si="94"/>
        <v>-0.21099999999999999</v>
      </c>
      <c r="AN307" s="29">
        <f t="shared" si="95"/>
        <v>-0.01</v>
      </c>
      <c r="AO307" s="29">
        <f t="shared" si="96"/>
        <v>0.751</v>
      </c>
      <c r="AP307" s="29">
        <f t="shared" si="117"/>
        <v>0.2089</v>
      </c>
      <c r="AQ307" s="29">
        <f t="shared" si="97"/>
        <v>0.2286</v>
      </c>
      <c r="AR307" s="29">
        <f t="shared" si="98"/>
        <v>-0.21099999999999999</v>
      </c>
      <c r="AS307" s="29">
        <f t="shared" si="99"/>
        <v>-0.01</v>
      </c>
      <c r="AT307" s="29">
        <f t="shared" si="100"/>
        <v>0.751</v>
      </c>
      <c r="AU307" s="29">
        <f t="shared" si="118"/>
        <v>-0.11099999999999999</v>
      </c>
      <c r="AV307" s="29">
        <f t="shared" si="101"/>
        <v>0.2286</v>
      </c>
      <c r="AW307" s="29">
        <f t="shared" si="102"/>
        <v>-0.21099999999999999</v>
      </c>
      <c r="AX307" s="29">
        <f t="shared" si="103"/>
        <v>-0.01</v>
      </c>
      <c r="AY307" s="29">
        <f t="shared" si="104"/>
        <v>0.751</v>
      </c>
      <c r="AZ307" s="29">
        <f t="shared" si="105"/>
        <v>0.66069999999999995</v>
      </c>
      <c r="BA307" s="29">
        <f t="shared" si="119"/>
        <v>0.96750000000000003</v>
      </c>
      <c r="BB307" s="29">
        <f t="shared" si="120"/>
        <v>0.64760000000000006</v>
      </c>
      <c r="BC307" s="31">
        <f t="shared" si="122"/>
        <v>1.9361471631708598</v>
      </c>
      <c r="BD307" s="31">
        <f t="shared" si="122"/>
        <v>2.6313578349168472</v>
      </c>
      <c r="BE307" s="31">
        <f t="shared" si="122"/>
        <v>1.9109490433710912</v>
      </c>
      <c r="BF307" s="21">
        <f t="shared" si="121"/>
        <v>0.29885944251213431</v>
      </c>
      <c r="BG307" s="21">
        <f t="shared" si="121"/>
        <v>0.40617064164961275</v>
      </c>
      <c r="BH307" s="21">
        <f t="shared" si="106"/>
        <v>0.29496991583825288</v>
      </c>
      <c r="BI307" s="3">
        <v>1</v>
      </c>
    </row>
    <row r="308" spans="1:61" s="3" customFormat="1" x14ac:dyDescent="0.15">
      <c r="A308" s="3">
        <v>253</v>
      </c>
      <c r="C308" s="29">
        <v>2.4299999999999999E-2</v>
      </c>
      <c r="D308" s="29">
        <v>0.18629999999999999</v>
      </c>
      <c r="E308" s="29">
        <v>-0.21060000000000001</v>
      </c>
      <c r="F308" s="29" t="str">
        <f t="shared" si="107"/>
        <v/>
      </c>
      <c r="G308" s="29" t="str">
        <f t="shared" si="107"/>
        <v/>
      </c>
      <c r="H308" s="29" t="str">
        <f t="shared" si="108"/>
        <v/>
      </c>
      <c r="I308" s="29" t="str">
        <f t="shared" si="108"/>
        <v/>
      </c>
      <c r="J308" s="29" t="str">
        <f t="shared" si="109"/>
        <v/>
      </c>
      <c r="K308" s="29" t="str">
        <f t="shared" si="109"/>
        <v/>
      </c>
      <c r="L308" s="29">
        <v>0.82730000000000004</v>
      </c>
      <c r="M308" s="29">
        <v>0.27300000000000002</v>
      </c>
      <c r="N308" s="29">
        <v>-1.1003000000000001</v>
      </c>
      <c r="O308" s="29" t="str">
        <f t="shared" si="110"/>
        <v/>
      </c>
      <c r="P308" s="29" t="str">
        <f t="shared" si="110"/>
        <v/>
      </c>
      <c r="Q308" s="29" t="str">
        <f t="shared" si="111"/>
        <v/>
      </c>
      <c r="R308" s="29" t="str">
        <f t="shared" si="111"/>
        <v/>
      </c>
      <c r="S308" s="29" t="str">
        <f t="shared" si="112"/>
        <v/>
      </c>
      <c r="T308" s="29" t="str">
        <f t="shared" si="112"/>
        <v/>
      </c>
      <c r="U308" s="29">
        <v>0.01</v>
      </c>
      <c r="V308" s="29">
        <v>-0.01</v>
      </c>
      <c r="W308" s="29">
        <v>0.70899999999999996</v>
      </c>
      <c r="X308" s="29">
        <v>1.0529999999999999</v>
      </c>
      <c r="Y308" s="29">
        <v>-1.762</v>
      </c>
      <c r="Z308" s="29" t="str">
        <f t="shared" si="113"/>
        <v/>
      </c>
      <c r="AA308" s="29" t="str">
        <f t="shared" si="113"/>
        <v/>
      </c>
      <c r="AB308" s="29" t="str">
        <f t="shared" si="114"/>
        <v/>
      </c>
      <c r="AC308" s="29" t="str">
        <f t="shared" si="114"/>
        <v/>
      </c>
      <c r="AD308" s="29" t="str">
        <f t="shared" si="115"/>
        <v/>
      </c>
      <c r="AE308" s="29" t="str">
        <f t="shared" si="115"/>
        <v/>
      </c>
      <c r="AF308" s="29">
        <v>-0.63030000000000008</v>
      </c>
      <c r="AG308" s="29">
        <v>0.25730000000000003</v>
      </c>
      <c r="AH308" s="29">
        <v>0.373</v>
      </c>
      <c r="AI308" s="30"/>
      <c r="AJ308" s="30"/>
      <c r="AK308" s="29">
        <f t="shared" si="116"/>
        <v>-0.63030000000000008</v>
      </c>
      <c r="AL308" s="29">
        <f t="shared" si="93"/>
        <v>0.18629999999999999</v>
      </c>
      <c r="AM308" s="29">
        <f t="shared" si="94"/>
        <v>0.27300000000000002</v>
      </c>
      <c r="AN308" s="29">
        <f t="shared" si="95"/>
        <v>-0.01</v>
      </c>
      <c r="AO308" s="29">
        <f t="shared" si="96"/>
        <v>1.0529999999999999</v>
      </c>
      <c r="AP308" s="29">
        <f t="shared" si="117"/>
        <v>0.25730000000000003</v>
      </c>
      <c r="AQ308" s="29">
        <f t="shared" si="97"/>
        <v>0.18629999999999999</v>
      </c>
      <c r="AR308" s="29">
        <f t="shared" si="98"/>
        <v>0.27300000000000002</v>
      </c>
      <c r="AS308" s="29">
        <f t="shared" si="99"/>
        <v>-0.01</v>
      </c>
      <c r="AT308" s="29">
        <f t="shared" si="100"/>
        <v>1.0529999999999999</v>
      </c>
      <c r="AU308" s="29">
        <f t="shared" si="118"/>
        <v>0.373</v>
      </c>
      <c r="AV308" s="29">
        <f t="shared" si="101"/>
        <v>0.18629999999999999</v>
      </c>
      <c r="AW308" s="29">
        <f t="shared" si="102"/>
        <v>0.27300000000000002</v>
      </c>
      <c r="AX308" s="29">
        <f t="shared" si="103"/>
        <v>-0.01</v>
      </c>
      <c r="AY308" s="29">
        <f t="shared" si="104"/>
        <v>1.0529999999999999</v>
      </c>
      <c r="AZ308" s="29">
        <f t="shared" si="105"/>
        <v>0.87199999999999989</v>
      </c>
      <c r="BA308" s="29">
        <f t="shared" si="119"/>
        <v>1.7595999999999998</v>
      </c>
      <c r="BB308" s="29">
        <f t="shared" si="120"/>
        <v>1.8753</v>
      </c>
      <c r="BC308" s="31">
        <f t="shared" si="122"/>
        <v>2.3916894522371717</v>
      </c>
      <c r="BD308" s="31">
        <f t="shared" si="122"/>
        <v>5.8101128843778254</v>
      </c>
      <c r="BE308" s="31">
        <f t="shared" si="122"/>
        <v>6.5227756595324173</v>
      </c>
      <c r="BF308" s="21">
        <f t="shared" si="121"/>
        <v>0.16242838693665387</v>
      </c>
      <c r="BG308" s="21">
        <f t="shared" si="121"/>
        <v>0.39458603743333098</v>
      </c>
      <c r="BH308" s="21">
        <f t="shared" si="106"/>
        <v>0.44298557563001517</v>
      </c>
      <c r="BI308" s="3">
        <v>3</v>
      </c>
    </row>
    <row r="309" spans="1:61" s="3" customFormat="1" x14ac:dyDescent="0.15">
      <c r="A309" s="3">
        <v>254</v>
      </c>
      <c r="C309" s="29">
        <v>0.21149999999999999</v>
      </c>
      <c r="D309" s="29">
        <v>0.75690000000000002</v>
      </c>
      <c r="E309" s="29">
        <v>-0.96750000000000003</v>
      </c>
      <c r="F309" s="29" t="str">
        <f t="shared" si="107"/>
        <v/>
      </c>
      <c r="G309" s="29" t="str">
        <f t="shared" si="107"/>
        <v/>
      </c>
      <c r="H309" s="29" t="str">
        <f t="shared" si="108"/>
        <v/>
      </c>
      <c r="I309" s="29" t="str">
        <f t="shared" si="108"/>
        <v/>
      </c>
      <c r="J309" s="29" t="str">
        <f t="shared" si="109"/>
        <v/>
      </c>
      <c r="K309" s="29" t="str">
        <f t="shared" si="109"/>
        <v/>
      </c>
      <c r="L309" s="29">
        <v>0.74720000000000009</v>
      </c>
      <c r="M309" s="29">
        <v>-0.21920000000000006</v>
      </c>
      <c r="N309" s="29">
        <v>-0.52800000000000002</v>
      </c>
      <c r="O309" s="29" t="str">
        <f t="shared" si="110"/>
        <v/>
      </c>
      <c r="P309" s="29" t="str">
        <f t="shared" si="110"/>
        <v/>
      </c>
      <c r="Q309" s="29" t="str">
        <f t="shared" si="111"/>
        <v/>
      </c>
      <c r="R309" s="29" t="str">
        <f t="shared" si="111"/>
        <v/>
      </c>
      <c r="S309" s="29" t="str">
        <f t="shared" si="112"/>
        <v/>
      </c>
      <c r="T309" s="29" t="str">
        <f t="shared" si="112"/>
        <v/>
      </c>
      <c r="U309" s="29">
        <v>0.01</v>
      </c>
      <c r="V309" s="29">
        <v>-0.01</v>
      </c>
      <c r="W309" s="29">
        <v>0.64100000000000001</v>
      </c>
      <c r="X309" s="29">
        <v>0.88300000000000001</v>
      </c>
      <c r="Y309" s="29">
        <v>-1.524</v>
      </c>
      <c r="Z309" s="29" t="str">
        <f t="shared" si="113"/>
        <v/>
      </c>
      <c r="AA309" s="29" t="str">
        <f t="shared" si="113"/>
        <v/>
      </c>
      <c r="AB309" s="29" t="str">
        <f t="shared" si="114"/>
        <v/>
      </c>
      <c r="AC309" s="29" t="str">
        <f t="shared" si="114"/>
        <v/>
      </c>
      <c r="AD309" s="29" t="str">
        <f t="shared" si="115"/>
        <v/>
      </c>
      <c r="AE309" s="29" t="str">
        <f t="shared" si="115"/>
        <v/>
      </c>
      <c r="AF309" s="29">
        <v>0.25080000000000002</v>
      </c>
      <c r="AG309" s="29">
        <v>0.1772</v>
      </c>
      <c r="AH309" s="29">
        <v>-0.42800000000000005</v>
      </c>
      <c r="AI309" s="30"/>
      <c r="AJ309" s="30"/>
      <c r="AK309" s="29">
        <f t="shared" si="116"/>
        <v>0.25080000000000002</v>
      </c>
      <c r="AL309" s="29">
        <f t="shared" si="93"/>
        <v>0.75690000000000002</v>
      </c>
      <c r="AM309" s="29">
        <f t="shared" si="94"/>
        <v>-0.21920000000000006</v>
      </c>
      <c r="AN309" s="29">
        <f t="shared" si="95"/>
        <v>-0.01</v>
      </c>
      <c r="AO309" s="29">
        <f t="shared" si="96"/>
        <v>0.88300000000000001</v>
      </c>
      <c r="AP309" s="29">
        <f t="shared" si="117"/>
        <v>0.1772</v>
      </c>
      <c r="AQ309" s="29">
        <f t="shared" si="97"/>
        <v>0.75690000000000002</v>
      </c>
      <c r="AR309" s="29">
        <f t="shared" si="98"/>
        <v>-0.21920000000000006</v>
      </c>
      <c r="AS309" s="29">
        <f t="shared" si="99"/>
        <v>-0.01</v>
      </c>
      <c r="AT309" s="29">
        <f t="shared" si="100"/>
        <v>0.88300000000000001</v>
      </c>
      <c r="AU309" s="29">
        <f t="shared" si="118"/>
        <v>-0.42800000000000005</v>
      </c>
      <c r="AV309" s="29">
        <f t="shared" si="101"/>
        <v>0.75690000000000002</v>
      </c>
      <c r="AW309" s="29">
        <f t="shared" si="102"/>
        <v>-0.21920000000000006</v>
      </c>
      <c r="AX309" s="29">
        <f t="shared" si="103"/>
        <v>-0.01</v>
      </c>
      <c r="AY309" s="29">
        <f t="shared" si="104"/>
        <v>0.88300000000000001</v>
      </c>
      <c r="AZ309" s="29">
        <f t="shared" si="105"/>
        <v>1.6615</v>
      </c>
      <c r="BA309" s="29">
        <f t="shared" si="119"/>
        <v>1.5878999999999999</v>
      </c>
      <c r="BB309" s="29">
        <f t="shared" si="120"/>
        <v>0.98269999999999991</v>
      </c>
      <c r="BC309" s="31">
        <f t="shared" si="122"/>
        <v>5.2672057303977411</v>
      </c>
      <c r="BD309" s="31">
        <f t="shared" si="122"/>
        <v>4.893461860778558</v>
      </c>
      <c r="BE309" s="31">
        <f t="shared" si="122"/>
        <v>2.6716599944722801</v>
      </c>
      <c r="BF309" s="21">
        <f t="shared" si="121"/>
        <v>0.41046378338162748</v>
      </c>
      <c r="BG309" s="21">
        <f t="shared" si="121"/>
        <v>0.38133860191126268</v>
      </c>
      <c r="BH309" s="21">
        <f t="shared" si="106"/>
        <v>0.20819761470710985</v>
      </c>
      <c r="BI309" s="3">
        <v>1</v>
      </c>
    </row>
    <row r="310" spans="1:61" s="3" customFormat="1" x14ac:dyDescent="0.15">
      <c r="A310" s="3">
        <v>255</v>
      </c>
      <c r="C310" s="29">
        <v>-1.3905000000000001</v>
      </c>
      <c r="D310" s="29">
        <v>-1.9799999999999998E-2</v>
      </c>
      <c r="E310" s="29">
        <v>1.4102999999999999</v>
      </c>
      <c r="F310" s="29" t="str">
        <f t="shared" si="107"/>
        <v/>
      </c>
      <c r="G310" s="29" t="str">
        <f t="shared" si="107"/>
        <v/>
      </c>
      <c r="H310" s="29" t="str">
        <f t="shared" si="108"/>
        <v/>
      </c>
      <c r="I310" s="29" t="str">
        <f t="shared" si="108"/>
        <v/>
      </c>
      <c r="J310" s="29" t="str">
        <f t="shared" si="109"/>
        <v/>
      </c>
      <c r="K310" s="29" t="str">
        <f t="shared" si="109"/>
        <v/>
      </c>
      <c r="L310" s="29">
        <v>1.4626999999999999</v>
      </c>
      <c r="M310" s="29">
        <v>1.4626999999999999</v>
      </c>
      <c r="N310" s="29">
        <v>-2.9253999999999998</v>
      </c>
      <c r="O310" s="29" t="str">
        <f t="shared" si="110"/>
        <v/>
      </c>
      <c r="P310" s="29" t="str">
        <f t="shared" si="110"/>
        <v/>
      </c>
      <c r="Q310" s="29" t="str">
        <f t="shared" si="111"/>
        <v/>
      </c>
      <c r="R310" s="29" t="str">
        <f t="shared" si="111"/>
        <v/>
      </c>
      <c r="S310" s="29" t="str">
        <f t="shared" si="112"/>
        <v/>
      </c>
      <c r="T310" s="29" t="str">
        <f t="shared" si="112"/>
        <v/>
      </c>
      <c r="U310" s="29">
        <v>0.01</v>
      </c>
      <c r="V310" s="29">
        <v>-0.01</v>
      </c>
      <c r="W310" s="29">
        <v>-0.76200000000000001</v>
      </c>
      <c r="X310" s="29">
        <v>0.17199999999999999</v>
      </c>
      <c r="Y310" s="29">
        <v>0.59</v>
      </c>
      <c r="Z310" s="29" t="str">
        <f t="shared" si="113"/>
        <v/>
      </c>
      <c r="AA310" s="29" t="str">
        <f t="shared" si="113"/>
        <v/>
      </c>
      <c r="AB310" s="29" t="str">
        <f t="shared" si="114"/>
        <v/>
      </c>
      <c r="AC310" s="29" t="str">
        <f t="shared" si="114"/>
        <v/>
      </c>
      <c r="AD310" s="29" t="str">
        <f t="shared" si="115"/>
        <v/>
      </c>
      <c r="AE310" s="29" t="str">
        <f t="shared" si="115"/>
        <v/>
      </c>
      <c r="AF310" s="29">
        <v>1.9326999999999999</v>
      </c>
      <c r="AG310" s="29">
        <v>2.4300000000000016E-2</v>
      </c>
      <c r="AH310" s="29">
        <v>-1.9569999999999999</v>
      </c>
      <c r="AI310" s="30"/>
      <c r="AJ310" s="30"/>
      <c r="AK310" s="29">
        <f t="shared" si="116"/>
        <v>1.9326999999999999</v>
      </c>
      <c r="AL310" s="29">
        <f t="shared" si="93"/>
        <v>-1.9799999999999998E-2</v>
      </c>
      <c r="AM310" s="29">
        <f t="shared" si="94"/>
        <v>1.4626999999999999</v>
      </c>
      <c r="AN310" s="29">
        <f t="shared" si="95"/>
        <v>-0.01</v>
      </c>
      <c r="AO310" s="29">
        <f t="shared" si="96"/>
        <v>0.17199999999999999</v>
      </c>
      <c r="AP310" s="29">
        <f t="shared" si="117"/>
        <v>2.4300000000000016E-2</v>
      </c>
      <c r="AQ310" s="29">
        <f t="shared" si="97"/>
        <v>-1.9799999999999998E-2</v>
      </c>
      <c r="AR310" s="29">
        <f t="shared" si="98"/>
        <v>1.4626999999999999</v>
      </c>
      <c r="AS310" s="29">
        <f t="shared" si="99"/>
        <v>-0.01</v>
      </c>
      <c r="AT310" s="29">
        <f t="shared" si="100"/>
        <v>0.17199999999999999</v>
      </c>
      <c r="AU310" s="29">
        <f t="shared" si="118"/>
        <v>-1.9569999999999999</v>
      </c>
      <c r="AV310" s="29">
        <f t="shared" si="101"/>
        <v>-1.9799999999999998E-2</v>
      </c>
      <c r="AW310" s="29">
        <f t="shared" si="102"/>
        <v>1.4626999999999999</v>
      </c>
      <c r="AX310" s="29">
        <f t="shared" si="103"/>
        <v>-0.01</v>
      </c>
      <c r="AY310" s="29">
        <f t="shared" si="104"/>
        <v>0.17199999999999999</v>
      </c>
      <c r="AZ310" s="29">
        <f t="shared" si="105"/>
        <v>3.5375999999999999</v>
      </c>
      <c r="BA310" s="29">
        <f t="shared" si="119"/>
        <v>1.6291999999999998</v>
      </c>
      <c r="BB310" s="29">
        <f t="shared" si="120"/>
        <v>-0.35210000000000002</v>
      </c>
      <c r="BC310" s="31">
        <f t="shared" si="122"/>
        <v>34.384297770162433</v>
      </c>
      <c r="BD310" s="31">
        <f t="shared" si="122"/>
        <v>5.0997932515663615</v>
      </c>
      <c r="BE310" s="31">
        <f t="shared" si="122"/>
        <v>0.70320979748042667</v>
      </c>
      <c r="BF310" s="21">
        <f t="shared" si="121"/>
        <v>0.85560107469887614</v>
      </c>
      <c r="BG310" s="21">
        <f t="shared" si="121"/>
        <v>0.12690061655319482</v>
      </c>
      <c r="BH310" s="21">
        <f t="shared" si="106"/>
        <v>1.7498308747929091E-2</v>
      </c>
      <c r="BI310" s="3">
        <v>1</v>
      </c>
    </row>
    <row r="311" spans="1:61" s="3" customFormat="1" x14ac:dyDescent="0.15">
      <c r="A311" s="3">
        <v>256</v>
      </c>
      <c r="C311" s="29">
        <v>0.85049999999999992</v>
      </c>
      <c r="D311" s="29">
        <v>-2.2500000000000003E-2</v>
      </c>
      <c r="E311" s="29">
        <v>-0.82800000000000007</v>
      </c>
      <c r="F311" s="29" t="str">
        <f t="shared" si="107"/>
        <v/>
      </c>
      <c r="G311" s="29" t="str">
        <f t="shared" si="107"/>
        <v/>
      </c>
      <c r="H311" s="29" t="str">
        <f t="shared" si="108"/>
        <v/>
      </c>
      <c r="I311" s="29" t="str">
        <f t="shared" si="108"/>
        <v/>
      </c>
      <c r="J311" s="29" t="str">
        <f t="shared" si="109"/>
        <v/>
      </c>
      <c r="K311" s="29" t="str">
        <f t="shared" si="109"/>
        <v/>
      </c>
      <c r="L311" s="29">
        <v>0.74480000000000002</v>
      </c>
      <c r="M311" s="29">
        <v>-0.19279999999999997</v>
      </c>
      <c r="N311" s="29">
        <v>-0.55200000000000005</v>
      </c>
      <c r="O311" s="29" t="str">
        <f t="shared" si="110"/>
        <v/>
      </c>
      <c r="P311" s="29" t="str">
        <f t="shared" si="110"/>
        <v/>
      </c>
      <c r="Q311" s="29" t="str">
        <f t="shared" si="111"/>
        <v/>
      </c>
      <c r="R311" s="29" t="str">
        <f t="shared" si="111"/>
        <v/>
      </c>
      <c r="S311" s="29" t="str">
        <f t="shared" si="112"/>
        <v/>
      </c>
      <c r="T311" s="29" t="str">
        <f t="shared" si="112"/>
        <v/>
      </c>
      <c r="U311" s="29">
        <v>0.01</v>
      </c>
      <c r="V311" s="29">
        <v>-0.01</v>
      </c>
      <c r="W311" s="29">
        <v>1.782</v>
      </c>
      <c r="X311" s="29">
        <v>1.6E-2</v>
      </c>
      <c r="Y311" s="29">
        <v>-1.798</v>
      </c>
      <c r="Z311" s="29" t="str">
        <f t="shared" si="113"/>
        <v/>
      </c>
      <c r="AA311" s="29" t="str">
        <f t="shared" si="113"/>
        <v/>
      </c>
      <c r="AB311" s="29" t="str">
        <f t="shared" si="114"/>
        <v/>
      </c>
      <c r="AC311" s="29" t="str">
        <f t="shared" si="114"/>
        <v/>
      </c>
      <c r="AD311" s="29" t="str">
        <f t="shared" si="115"/>
        <v/>
      </c>
      <c r="AE311" s="29" t="str">
        <f t="shared" si="115"/>
        <v/>
      </c>
      <c r="AF311" s="29">
        <v>0.27720000000000006</v>
      </c>
      <c r="AG311" s="29">
        <v>0.17480000000000001</v>
      </c>
      <c r="AH311" s="29">
        <v>-0.45200000000000007</v>
      </c>
      <c r="AI311" s="30"/>
      <c r="AJ311" s="30"/>
      <c r="AK311" s="29">
        <f t="shared" si="116"/>
        <v>0.27720000000000006</v>
      </c>
      <c r="AL311" s="29">
        <f t="shared" si="93"/>
        <v>-2.2500000000000003E-2</v>
      </c>
      <c r="AM311" s="29">
        <f t="shared" si="94"/>
        <v>-0.19279999999999997</v>
      </c>
      <c r="AN311" s="29">
        <f t="shared" si="95"/>
        <v>-0.01</v>
      </c>
      <c r="AO311" s="29">
        <f t="shared" si="96"/>
        <v>1.6E-2</v>
      </c>
      <c r="AP311" s="29">
        <f t="shared" si="117"/>
        <v>0.17480000000000001</v>
      </c>
      <c r="AQ311" s="29">
        <f t="shared" si="97"/>
        <v>-2.2500000000000003E-2</v>
      </c>
      <c r="AR311" s="29">
        <f t="shared" si="98"/>
        <v>-0.19279999999999997</v>
      </c>
      <c r="AS311" s="29">
        <f t="shared" si="99"/>
        <v>-0.01</v>
      </c>
      <c r="AT311" s="29">
        <f t="shared" si="100"/>
        <v>1.6E-2</v>
      </c>
      <c r="AU311" s="29">
        <f t="shared" si="118"/>
        <v>-0.45200000000000007</v>
      </c>
      <c r="AV311" s="29">
        <f t="shared" si="101"/>
        <v>-2.2500000000000003E-2</v>
      </c>
      <c r="AW311" s="29">
        <f t="shared" si="102"/>
        <v>-0.19279999999999997</v>
      </c>
      <c r="AX311" s="29">
        <f t="shared" si="103"/>
        <v>-0.01</v>
      </c>
      <c r="AY311" s="29">
        <f t="shared" si="104"/>
        <v>1.6E-2</v>
      </c>
      <c r="AZ311" s="29">
        <f t="shared" si="105"/>
        <v>6.7900000000000071E-2</v>
      </c>
      <c r="BA311" s="29">
        <f t="shared" si="119"/>
        <v>-3.4499999999999954E-2</v>
      </c>
      <c r="BB311" s="29">
        <f t="shared" si="120"/>
        <v>-0.6613</v>
      </c>
      <c r="BC311" s="31">
        <f t="shared" si="122"/>
        <v>1.0702582772995748</v>
      </c>
      <c r="BD311" s="31">
        <f t="shared" si="122"/>
        <v>0.96608833968649166</v>
      </c>
      <c r="BE311" s="31">
        <f t="shared" si="122"/>
        <v>0.51617986430704543</v>
      </c>
      <c r="BF311" s="21">
        <f t="shared" si="121"/>
        <v>0.41929370180613401</v>
      </c>
      <c r="BG311" s="21">
        <f t="shared" si="121"/>
        <v>0.37848318000488301</v>
      </c>
      <c r="BH311" s="21">
        <f t="shared" si="106"/>
        <v>0.20222311818898278</v>
      </c>
      <c r="BI311" s="3">
        <v>2</v>
      </c>
    </row>
    <row r="312" spans="1:61" s="3" customFormat="1" x14ac:dyDescent="0.15">
      <c r="A312" s="3">
        <v>257</v>
      </c>
      <c r="C312" s="29">
        <v>0.28710000000000002</v>
      </c>
      <c r="D312" s="29">
        <v>0.189</v>
      </c>
      <c r="E312" s="29">
        <v>-0.47520000000000001</v>
      </c>
      <c r="F312" s="29" t="str">
        <f t="shared" si="107"/>
        <v/>
      </c>
      <c r="G312" s="29" t="str">
        <f t="shared" si="107"/>
        <v/>
      </c>
      <c r="H312" s="29" t="str">
        <f t="shared" si="108"/>
        <v/>
      </c>
      <c r="I312" s="29" t="str">
        <f t="shared" si="108"/>
        <v/>
      </c>
      <c r="J312" s="29" t="str">
        <f t="shared" si="109"/>
        <v/>
      </c>
      <c r="K312" s="29" t="str">
        <f t="shared" si="109"/>
        <v/>
      </c>
      <c r="L312" s="29">
        <v>0.8569</v>
      </c>
      <c r="M312" s="29">
        <v>0.56899999999999995</v>
      </c>
      <c r="N312" s="29">
        <v>-1.4258999999999999</v>
      </c>
      <c r="O312" s="29" t="str">
        <f t="shared" si="110"/>
        <v/>
      </c>
      <c r="P312" s="29" t="str">
        <f t="shared" si="110"/>
        <v/>
      </c>
      <c r="Q312" s="29" t="str">
        <f t="shared" si="111"/>
        <v/>
      </c>
      <c r="R312" s="29" t="str">
        <f t="shared" si="111"/>
        <v/>
      </c>
      <c r="S312" s="29" t="str">
        <f t="shared" si="112"/>
        <v/>
      </c>
      <c r="T312" s="29" t="str">
        <f t="shared" si="112"/>
        <v/>
      </c>
      <c r="U312" s="29">
        <v>0.01</v>
      </c>
      <c r="V312" s="29">
        <v>-0.01</v>
      </c>
      <c r="W312" s="29">
        <v>4.55</v>
      </c>
      <c r="X312" s="29">
        <v>-0.86399999999999999</v>
      </c>
      <c r="Y312" s="29">
        <v>-3.6859999999999999</v>
      </c>
      <c r="Z312" s="29" t="str">
        <f t="shared" si="113"/>
        <v/>
      </c>
      <c r="AA312" s="29" t="str">
        <f t="shared" si="113"/>
        <v/>
      </c>
      <c r="AB312" s="29" t="str">
        <f t="shared" si="114"/>
        <v/>
      </c>
      <c r="AC312" s="29" t="str">
        <f t="shared" si="114"/>
        <v/>
      </c>
      <c r="AD312" s="29" t="str">
        <f t="shared" si="115"/>
        <v/>
      </c>
      <c r="AE312" s="29" t="str">
        <f t="shared" si="115"/>
        <v/>
      </c>
      <c r="AF312" s="29">
        <v>-0.95589999999999997</v>
      </c>
      <c r="AG312" s="29">
        <v>0.28689999999999999</v>
      </c>
      <c r="AH312" s="29">
        <v>0.66899999999999993</v>
      </c>
      <c r="AI312" s="30"/>
      <c r="AJ312" s="30"/>
      <c r="AK312" s="29">
        <f t="shared" si="116"/>
        <v>-0.95589999999999997</v>
      </c>
      <c r="AL312" s="29">
        <f t="shared" ref="AL312:AL355" si="123">HLOOKUP(D$12,$C$55:$K$355,A312+1,FALSE)</f>
        <v>0.189</v>
      </c>
      <c r="AM312" s="29">
        <f t="shared" ref="AM312:AM355" si="124">HLOOKUP(E$12,$L$55:$T$355,A312+1,FALSE)</f>
        <v>0.56899999999999995</v>
      </c>
      <c r="AN312" s="29">
        <f t="shared" ref="AN312:AN355" si="125">HLOOKUP(F$12,$U$55:$V$355,A312+1,FALSE)</f>
        <v>-0.01</v>
      </c>
      <c r="AO312" s="29">
        <f t="shared" ref="AO312:AO355" si="126">HLOOKUP(G$12,$W$55:$AE$355,A312+1,FALSE)</f>
        <v>-0.86399999999999999</v>
      </c>
      <c r="AP312" s="29">
        <f t="shared" si="117"/>
        <v>0.28689999999999999</v>
      </c>
      <c r="AQ312" s="29">
        <f t="shared" ref="AQ312:AQ355" si="127">HLOOKUP(D$13,$C$55:$K$355,A312+1,FALSE)</f>
        <v>0.189</v>
      </c>
      <c r="AR312" s="29">
        <f t="shared" ref="AR312:AR355" si="128">HLOOKUP(E$13,$L$55:$T$355,A312+1,FALSE)</f>
        <v>0.56899999999999995</v>
      </c>
      <c r="AS312" s="29">
        <f t="shared" ref="AS312:AS355" si="129">HLOOKUP(F$13,$U$55:$V$355,A312+1,FALSE)</f>
        <v>-0.01</v>
      </c>
      <c r="AT312" s="29">
        <f t="shared" ref="AT312:AT355" si="130">HLOOKUP(G$13,$W$55:$AE$355,A312+1,FALSE)</f>
        <v>-0.86399999999999999</v>
      </c>
      <c r="AU312" s="29">
        <f t="shared" si="118"/>
        <v>0.66899999999999993</v>
      </c>
      <c r="AV312" s="29">
        <f t="shared" ref="AV312:AV355" si="131">HLOOKUP(D$14,$C$55:$K$355,A312+1,FALSE)</f>
        <v>0.189</v>
      </c>
      <c r="AW312" s="29">
        <f t="shared" ref="AW312:AW355" si="132">HLOOKUP(E$14,$L$55:$T$355,A312+1,FALSE)</f>
        <v>0.56899999999999995</v>
      </c>
      <c r="AX312" s="29">
        <f t="shared" ref="AX312:AX355" si="133">HLOOKUP(F$14,$U$55:$V$355,A312+1,FALSE)</f>
        <v>-0.01</v>
      </c>
      <c r="AY312" s="29">
        <f t="shared" ref="AY312:AY355" si="134">HLOOKUP(G$14,$W$55:$AE$355,A312+1,FALSE)</f>
        <v>-0.86399999999999999</v>
      </c>
      <c r="AZ312" s="29">
        <f t="shared" ref="AZ312:AZ355" si="135">SUM(AK312:AO312)</f>
        <v>-1.0718999999999999</v>
      </c>
      <c r="BA312" s="29">
        <f t="shared" si="119"/>
        <v>0.17089999999999994</v>
      </c>
      <c r="BB312" s="29">
        <f t="shared" si="120"/>
        <v>0.55299999999999983</v>
      </c>
      <c r="BC312" s="31">
        <f t="shared" si="122"/>
        <v>0.34235741997405539</v>
      </c>
      <c r="BD312" s="31">
        <f t="shared" si="122"/>
        <v>1.1863721058790655</v>
      </c>
      <c r="BE312" s="31">
        <f t="shared" si="122"/>
        <v>1.7384605843650693</v>
      </c>
      <c r="BF312" s="21">
        <f t="shared" si="121"/>
        <v>0.10478650106809731</v>
      </c>
      <c r="BG312" s="21">
        <f t="shared" si="121"/>
        <v>0.36311694938371275</v>
      </c>
      <c r="BH312" s="21">
        <f t="shared" ref="BH312:BH355" si="136">BE312/SUM($BC312:$BE312)</f>
        <v>0.53209654954818986</v>
      </c>
      <c r="BI312" s="3">
        <v>1</v>
      </c>
    </row>
    <row r="313" spans="1:61" s="3" customFormat="1" x14ac:dyDescent="0.15">
      <c r="A313" s="3">
        <v>258</v>
      </c>
      <c r="C313" s="29">
        <v>0.82980000000000009</v>
      </c>
      <c r="D313" s="29">
        <v>0.14850000000000002</v>
      </c>
      <c r="E313" s="29">
        <v>-0.97740000000000005</v>
      </c>
      <c r="F313" s="29" t="str">
        <f t="shared" ref="F313:G355" si="137">IFERROR((D313-C313)/(D$55-C$55)*F$54+C313,"")</f>
        <v/>
      </c>
      <c r="G313" s="29" t="str">
        <f t="shared" si="137"/>
        <v/>
      </c>
      <c r="H313" s="29" t="str">
        <f t="shared" ref="H313:I355" si="138">IFERROR((D313-C313)/(D$55-C$55)*H$54+C313,"")</f>
        <v/>
      </c>
      <c r="I313" s="29" t="str">
        <f t="shared" si="138"/>
        <v/>
      </c>
      <c r="J313" s="29" t="str">
        <f t="shared" ref="J313:K355" si="139">IFERROR((D313-C313)/(D$55-C$55)*J$54+C313,"")</f>
        <v/>
      </c>
      <c r="K313" s="29" t="str">
        <f t="shared" si="139"/>
        <v/>
      </c>
      <c r="L313" s="29">
        <v>1.0226999999999999</v>
      </c>
      <c r="M313" s="29">
        <v>1.0226999999999999</v>
      </c>
      <c r="N313" s="29">
        <v>-2.0453999999999999</v>
      </c>
      <c r="O313" s="29" t="str">
        <f t="shared" ref="O313:P355" si="140">IFERROR((M313-L313)/(M$55-L$55)*O$54+L313,"")</f>
        <v/>
      </c>
      <c r="P313" s="29" t="str">
        <f t="shared" si="140"/>
        <v/>
      </c>
      <c r="Q313" s="29" t="str">
        <f t="shared" ref="Q313:R355" si="141">IFERROR((M313-L313)/(M$55-L$55)*Q$54+L313,"")</f>
        <v/>
      </c>
      <c r="R313" s="29" t="str">
        <f t="shared" si="141"/>
        <v/>
      </c>
      <c r="S313" s="29" t="str">
        <f t="shared" ref="S313:T355" si="142">IFERROR((M313-L313)/(M$55-L$55)*S$54+L313,"")</f>
        <v/>
      </c>
      <c r="T313" s="29" t="str">
        <f t="shared" si="142"/>
        <v/>
      </c>
      <c r="U313" s="29">
        <v>0.01</v>
      </c>
      <c r="V313" s="29">
        <v>-0.01</v>
      </c>
      <c r="W313" s="29">
        <v>0.73499999999999999</v>
      </c>
      <c r="X313" s="29">
        <v>0.11700000000000001</v>
      </c>
      <c r="Y313" s="29">
        <v>-0.85199999999999998</v>
      </c>
      <c r="Z313" s="29" t="str">
        <f t="shared" ref="Z313:AA355" si="143">IFERROR((X313-W313)/(X$55-W$55)*Z$54+W313,"")</f>
        <v/>
      </c>
      <c r="AA313" s="29" t="str">
        <f t="shared" si="143"/>
        <v/>
      </c>
      <c r="AB313" s="29" t="str">
        <f t="shared" ref="AB313:AC355" si="144">IFERROR((X313-W313)/(X$55-W$55)*AB$54+W313,"")</f>
        <v/>
      </c>
      <c r="AC313" s="29" t="str">
        <f t="shared" si="144"/>
        <v/>
      </c>
      <c r="AD313" s="29" t="str">
        <f t="shared" ref="AD313:AE355" si="145">IFERROR((X313-W313)/(X$55-W$55)*AD$54+W313,"")</f>
        <v/>
      </c>
      <c r="AE313" s="29" t="str">
        <f t="shared" si="145"/>
        <v/>
      </c>
      <c r="AF313" s="29">
        <v>1.4926999999999999</v>
      </c>
      <c r="AG313" s="29">
        <v>6.4299999999999996E-2</v>
      </c>
      <c r="AH313" s="29">
        <v>-1.5569999999999999</v>
      </c>
      <c r="AI313" s="30"/>
      <c r="AJ313" s="30"/>
      <c r="AK313" s="29">
        <f t="shared" ref="AK313:AK355" si="146">AF313</f>
        <v>1.4926999999999999</v>
      </c>
      <c r="AL313" s="29">
        <f t="shared" si="123"/>
        <v>0.14850000000000002</v>
      </c>
      <c r="AM313" s="29">
        <f t="shared" si="124"/>
        <v>1.0226999999999999</v>
      </c>
      <c r="AN313" s="29">
        <f t="shared" si="125"/>
        <v>-0.01</v>
      </c>
      <c r="AO313" s="29">
        <f t="shared" si="126"/>
        <v>0.11700000000000001</v>
      </c>
      <c r="AP313" s="29">
        <f t="shared" ref="AP313:AP355" si="147">AG313</f>
        <v>6.4299999999999996E-2</v>
      </c>
      <c r="AQ313" s="29">
        <f t="shared" si="127"/>
        <v>0.14850000000000002</v>
      </c>
      <c r="AR313" s="29">
        <f t="shared" si="128"/>
        <v>1.0226999999999999</v>
      </c>
      <c r="AS313" s="29">
        <f t="shared" si="129"/>
        <v>-0.01</v>
      </c>
      <c r="AT313" s="29">
        <f t="shared" si="130"/>
        <v>0.11700000000000001</v>
      </c>
      <c r="AU313" s="29">
        <f t="shared" ref="AU313:AU355" si="148">AH313</f>
        <v>-1.5569999999999999</v>
      </c>
      <c r="AV313" s="29">
        <f t="shared" si="131"/>
        <v>0.14850000000000002</v>
      </c>
      <c r="AW313" s="29">
        <f t="shared" si="132"/>
        <v>1.0226999999999999</v>
      </c>
      <c r="AX313" s="29">
        <f t="shared" si="133"/>
        <v>-0.01</v>
      </c>
      <c r="AY313" s="29">
        <f t="shared" si="134"/>
        <v>0.11700000000000001</v>
      </c>
      <c r="AZ313" s="29">
        <f t="shared" si="135"/>
        <v>2.7709000000000001</v>
      </c>
      <c r="BA313" s="29">
        <f t="shared" ref="BA313:BA355" si="149">SUM(AP313:AT313)</f>
        <v>1.3425</v>
      </c>
      <c r="BB313" s="29">
        <f t="shared" ref="BB313:BB355" si="150">SUM(AU313:AY313)</f>
        <v>-0.27879999999999994</v>
      </c>
      <c r="BC313" s="31">
        <f t="shared" si="122"/>
        <v>15.97300324558903</v>
      </c>
      <c r="BD313" s="31">
        <f t="shared" si="122"/>
        <v>3.8286030585923507</v>
      </c>
      <c r="BE313" s="31">
        <f t="shared" si="122"/>
        <v>0.7566912263274973</v>
      </c>
      <c r="BF313" s="21">
        <f t="shared" ref="BF313:BG355" si="151">BC313/SUM($BC313:$BE313)</f>
        <v>0.77696138125663428</v>
      </c>
      <c r="BG313" s="21">
        <f t="shared" si="151"/>
        <v>0.18623152296101542</v>
      </c>
      <c r="BH313" s="21">
        <f t="shared" si="136"/>
        <v>3.680709578235037E-2</v>
      </c>
      <c r="BI313" s="3">
        <v>2</v>
      </c>
    </row>
    <row r="314" spans="1:61" s="3" customFormat="1" x14ac:dyDescent="0.15">
      <c r="A314" s="3">
        <v>259</v>
      </c>
      <c r="C314" s="29">
        <v>2.4228000000000001</v>
      </c>
      <c r="D314" s="29">
        <v>-0.63629999999999998</v>
      </c>
      <c r="E314" s="29">
        <v>-1.7865000000000002</v>
      </c>
      <c r="F314" s="29" t="str">
        <f t="shared" si="137"/>
        <v/>
      </c>
      <c r="G314" s="29" t="str">
        <f t="shared" si="137"/>
        <v/>
      </c>
      <c r="H314" s="29" t="str">
        <f t="shared" si="138"/>
        <v/>
      </c>
      <c r="I314" s="29" t="str">
        <f t="shared" si="138"/>
        <v/>
      </c>
      <c r="J314" s="29" t="str">
        <f t="shared" si="139"/>
        <v/>
      </c>
      <c r="K314" s="29" t="str">
        <f t="shared" si="139"/>
        <v/>
      </c>
      <c r="L314" s="29">
        <v>0.77790000000000004</v>
      </c>
      <c r="M314" s="29">
        <v>-0.221</v>
      </c>
      <c r="N314" s="29">
        <v>-0.55690000000000006</v>
      </c>
      <c r="O314" s="29" t="str">
        <f t="shared" si="140"/>
        <v/>
      </c>
      <c r="P314" s="29" t="str">
        <f t="shared" si="140"/>
        <v/>
      </c>
      <c r="Q314" s="29" t="str">
        <f t="shared" si="141"/>
        <v/>
      </c>
      <c r="R314" s="29" t="str">
        <f t="shared" si="141"/>
        <v/>
      </c>
      <c r="S314" s="29" t="str">
        <f t="shared" si="142"/>
        <v/>
      </c>
      <c r="T314" s="29" t="str">
        <f t="shared" si="142"/>
        <v/>
      </c>
      <c r="U314" s="29">
        <v>0.01</v>
      </c>
      <c r="V314" s="29">
        <v>-0.01</v>
      </c>
      <c r="W314" s="29">
        <v>0.13100000000000001</v>
      </c>
      <c r="X314" s="29">
        <v>0.13600000000000001</v>
      </c>
      <c r="Y314" s="29">
        <v>-0.26700000000000002</v>
      </c>
      <c r="Z314" s="29" t="str">
        <f t="shared" si="143"/>
        <v/>
      </c>
      <c r="AA314" s="29" t="str">
        <f t="shared" si="143"/>
        <v/>
      </c>
      <c r="AB314" s="29" t="str">
        <f t="shared" si="144"/>
        <v/>
      </c>
      <c r="AC314" s="29" t="str">
        <f t="shared" si="144"/>
        <v/>
      </c>
      <c r="AD314" s="29" t="str">
        <f t="shared" si="145"/>
        <v/>
      </c>
      <c r="AE314" s="29" t="str">
        <f t="shared" si="145"/>
        <v/>
      </c>
      <c r="AF314" s="29">
        <v>-8.6900000000000005E-2</v>
      </c>
      <c r="AG314" s="29">
        <v>0.2079</v>
      </c>
      <c r="AH314" s="29">
        <v>-0.121</v>
      </c>
      <c r="AI314" s="30"/>
      <c r="AJ314" s="30"/>
      <c r="AK314" s="29">
        <f t="shared" si="146"/>
        <v>-8.6900000000000005E-2</v>
      </c>
      <c r="AL314" s="29">
        <f t="shared" si="123"/>
        <v>-0.63629999999999998</v>
      </c>
      <c r="AM314" s="29">
        <f t="shared" si="124"/>
        <v>-0.221</v>
      </c>
      <c r="AN314" s="29">
        <f t="shared" si="125"/>
        <v>-0.01</v>
      </c>
      <c r="AO314" s="29">
        <f t="shared" si="126"/>
        <v>0.13600000000000001</v>
      </c>
      <c r="AP314" s="29">
        <f t="shared" si="147"/>
        <v>0.2079</v>
      </c>
      <c r="AQ314" s="29">
        <f t="shared" si="127"/>
        <v>-0.63629999999999998</v>
      </c>
      <c r="AR314" s="29">
        <f t="shared" si="128"/>
        <v>-0.221</v>
      </c>
      <c r="AS314" s="29">
        <f t="shared" si="129"/>
        <v>-0.01</v>
      </c>
      <c r="AT314" s="29">
        <f t="shared" si="130"/>
        <v>0.13600000000000001</v>
      </c>
      <c r="AU314" s="29">
        <f t="shared" si="148"/>
        <v>-0.121</v>
      </c>
      <c r="AV314" s="29">
        <f t="shared" si="131"/>
        <v>-0.63629999999999998</v>
      </c>
      <c r="AW314" s="29">
        <f t="shared" si="132"/>
        <v>-0.221</v>
      </c>
      <c r="AX314" s="29">
        <f t="shared" si="133"/>
        <v>-0.01</v>
      </c>
      <c r="AY314" s="29">
        <f t="shared" si="134"/>
        <v>0.13600000000000001</v>
      </c>
      <c r="AZ314" s="29">
        <f t="shared" si="135"/>
        <v>-0.81819999999999993</v>
      </c>
      <c r="BA314" s="29">
        <f t="shared" si="149"/>
        <v>-0.52339999999999998</v>
      </c>
      <c r="BB314" s="29">
        <f t="shared" si="150"/>
        <v>-0.85229999999999995</v>
      </c>
      <c r="BC314" s="31">
        <f t="shared" si="122"/>
        <v>0.44122514541168267</v>
      </c>
      <c r="BD314" s="31">
        <f t="shared" si="122"/>
        <v>0.59250261054466513</v>
      </c>
      <c r="BE314" s="31">
        <f t="shared" si="122"/>
        <v>0.42643300725151151</v>
      </c>
      <c r="BF314" s="21">
        <f t="shared" si="151"/>
        <v>0.30217573059718811</v>
      </c>
      <c r="BG314" s="21">
        <f t="shared" si="151"/>
        <v>0.40577902479928518</v>
      </c>
      <c r="BH314" s="21">
        <f t="shared" si="136"/>
        <v>0.29204524460352671</v>
      </c>
      <c r="BI314" s="3">
        <v>2</v>
      </c>
    </row>
    <row r="315" spans="1:61" s="3" customFormat="1" x14ac:dyDescent="0.15">
      <c r="A315" s="3">
        <v>260</v>
      </c>
      <c r="C315" s="29">
        <v>0.45540000000000003</v>
      </c>
      <c r="D315" s="29">
        <v>-0.27179999999999999</v>
      </c>
      <c r="E315" s="29">
        <v>-0.18359999999999999</v>
      </c>
      <c r="F315" s="29" t="str">
        <f t="shared" si="137"/>
        <v/>
      </c>
      <c r="G315" s="29" t="str">
        <f t="shared" si="137"/>
        <v/>
      </c>
      <c r="H315" s="29" t="str">
        <f t="shared" si="138"/>
        <v/>
      </c>
      <c r="I315" s="29" t="str">
        <f t="shared" si="138"/>
        <v/>
      </c>
      <c r="J315" s="29" t="str">
        <f t="shared" si="139"/>
        <v/>
      </c>
      <c r="K315" s="29" t="str">
        <f t="shared" si="139"/>
        <v/>
      </c>
      <c r="L315" s="29">
        <v>1.7330000000000001</v>
      </c>
      <c r="M315" s="29">
        <v>1.7330000000000001</v>
      </c>
      <c r="N315" s="29">
        <v>-3.4660000000000002</v>
      </c>
      <c r="O315" s="29" t="str">
        <f t="shared" si="140"/>
        <v/>
      </c>
      <c r="P315" s="29" t="str">
        <f t="shared" si="140"/>
        <v/>
      </c>
      <c r="Q315" s="29" t="str">
        <f t="shared" si="141"/>
        <v/>
      </c>
      <c r="R315" s="29" t="str">
        <f t="shared" si="141"/>
        <v/>
      </c>
      <c r="S315" s="29" t="str">
        <f t="shared" si="142"/>
        <v/>
      </c>
      <c r="T315" s="29" t="str">
        <f t="shared" si="142"/>
        <v/>
      </c>
      <c r="U315" s="29">
        <v>0.01</v>
      </c>
      <c r="V315" s="29">
        <v>-0.01</v>
      </c>
      <c r="W315" s="29">
        <v>1.925</v>
      </c>
      <c r="X315" s="29">
        <v>0.82699999999999996</v>
      </c>
      <c r="Y315" s="29">
        <v>-2.7530000000000001</v>
      </c>
      <c r="Z315" s="29" t="str">
        <f t="shared" si="143"/>
        <v/>
      </c>
      <c r="AA315" s="29" t="str">
        <f t="shared" si="143"/>
        <v/>
      </c>
      <c r="AB315" s="29" t="str">
        <f t="shared" si="144"/>
        <v/>
      </c>
      <c r="AC315" s="29" t="str">
        <f t="shared" si="144"/>
        <v/>
      </c>
      <c r="AD315" s="29" t="str">
        <f t="shared" si="145"/>
        <v/>
      </c>
      <c r="AE315" s="29" t="str">
        <f t="shared" si="145"/>
        <v/>
      </c>
      <c r="AF315" s="29">
        <v>-2.2363</v>
      </c>
      <c r="AG315" s="29">
        <v>0.40329999999999999</v>
      </c>
      <c r="AH315" s="29">
        <v>1.8330000000000002</v>
      </c>
      <c r="AI315" s="30"/>
      <c r="AJ315" s="30"/>
      <c r="AK315" s="29">
        <f t="shared" si="146"/>
        <v>-2.2363</v>
      </c>
      <c r="AL315" s="29">
        <f t="shared" si="123"/>
        <v>-0.27179999999999999</v>
      </c>
      <c r="AM315" s="29">
        <f t="shared" si="124"/>
        <v>1.7330000000000001</v>
      </c>
      <c r="AN315" s="29">
        <f t="shared" si="125"/>
        <v>-0.01</v>
      </c>
      <c r="AO315" s="29">
        <f t="shared" si="126"/>
        <v>0.82699999999999996</v>
      </c>
      <c r="AP315" s="29">
        <f t="shared" si="147"/>
        <v>0.40329999999999999</v>
      </c>
      <c r="AQ315" s="29">
        <f t="shared" si="127"/>
        <v>-0.27179999999999999</v>
      </c>
      <c r="AR315" s="29">
        <f t="shared" si="128"/>
        <v>1.7330000000000001</v>
      </c>
      <c r="AS315" s="29">
        <f t="shared" si="129"/>
        <v>-0.01</v>
      </c>
      <c r="AT315" s="29">
        <f t="shared" si="130"/>
        <v>0.82699999999999996</v>
      </c>
      <c r="AU315" s="29">
        <f t="shared" si="148"/>
        <v>1.8330000000000002</v>
      </c>
      <c r="AV315" s="29">
        <f t="shared" si="131"/>
        <v>-0.27179999999999999</v>
      </c>
      <c r="AW315" s="29">
        <f t="shared" si="132"/>
        <v>1.7330000000000001</v>
      </c>
      <c r="AX315" s="29">
        <f t="shared" si="133"/>
        <v>-0.01</v>
      </c>
      <c r="AY315" s="29">
        <f t="shared" si="134"/>
        <v>0.82699999999999996</v>
      </c>
      <c r="AZ315" s="29">
        <f t="shared" si="135"/>
        <v>4.190000000000027E-2</v>
      </c>
      <c r="BA315" s="29">
        <f t="shared" si="149"/>
        <v>2.6814999999999998</v>
      </c>
      <c r="BB315" s="29">
        <f t="shared" si="150"/>
        <v>4.1112000000000002</v>
      </c>
      <c r="BC315" s="31">
        <f t="shared" si="122"/>
        <v>1.0427901945171871</v>
      </c>
      <c r="BD315" s="31">
        <f t="shared" si="122"/>
        <v>14.606987352261758</v>
      </c>
      <c r="BE315" s="31">
        <f t="shared" si="122"/>
        <v>61.019897529900341</v>
      </c>
      <c r="BF315" s="21">
        <f t="shared" si="151"/>
        <v>1.3601077524774512E-2</v>
      </c>
      <c r="BG315" s="21">
        <f t="shared" si="151"/>
        <v>0.19051844601731963</v>
      </c>
      <c r="BH315" s="21">
        <f t="shared" si="136"/>
        <v>0.79588047645790594</v>
      </c>
      <c r="BI315" s="3">
        <v>2</v>
      </c>
    </row>
    <row r="316" spans="1:61" s="3" customFormat="1" x14ac:dyDescent="0.15">
      <c r="A316" s="3">
        <v>261</v>
      </c>
      <c r="C316" s="29">
        <v>1.8261000000000001</v>
      </c>
      <c r="D316" s="29">
        <v>-0.35910000000000003</v>
      </c>
      <c r="E316" s="29">
        <v>-1.4669999999999999</v>
      </c>
      <c r="F316" s="29" t="str">
        <f t="shared" si="137"/>
        <v/>
      </c>
      <c r="G316" s="29" t="str">
        <f t="shared" si="137"/>
        <v/>
      </c>
      <c r="H316" s="29" t="str">
        <f t="shared" si="138"/>
        <v/>
      </c>
      <c r="I316" s="29" t="str">
        <f t="shared" si="138"/>
        <v/>
      </c>
      <c r="J316" s="29" t="str">
        <f t="shared" si="139"/>
        <v/>
      </c>
      <c r="K316" s="29" t="str">
        <f t="shared" si="139"/>
        <v/>
      </c>
      <c r="L316" s="29">
        <v>0.84760000000000002</v>
      </c>
      <c r="M316" s="29">
        <v>0.47599999999999998</v>
      </c>
      <c r="N316" s="29">
        <v>-1.3235999999999999</v>
      </c>
      <c r="O316" s="29" t="str">
        <f t="shared" si="140"/>
        <v/>
      </c>
      <c r="P316" s="29" t="str">
        <f t="shared" si="140"/>
        <v/>
      </c>
      <c r="Q316" s="29" t="str">
        <f t="shared" si="141"/>
        <v/>
      </c>
      <c r="R316" s="29" t="str">
        <f t="shared" si="141"/>
        <v/>
      </c>
      <c r="S316" s="29" t="str">
        <f t="shared" si="142"/>
        <v/>
      </c>
      <c r="T316" s="29" t="str">
        <f t="shared" si="142"/>
        <v/>
      </c>
      <c r="U316" s="29">
        <v>0.01</v>
      </c>
      <c r="V316" s="29">
        <v>-0.01</v>
      </c>
      <c r="W316" s="29">
        <v>-0.40500000000000003</v>
      </c>
      <c r="X316" s="29">
        <v>0.111</v>
      </c>
      <c r="Y316" s="29">
        <v>0.29399999999999998</v>
      </c>
      <c r="Z316" s="29" t="str">
        <f t="shared" si="143"/>
        <v/>
      </c>
      <c r="AA316" s="29" t="str">
        <f t="shared" si="143"/>
        <v/>
      </c>
      <c r="AB316" s="29" t="str">
        <f t="shared" si="144"/>
        <v/>
      </c>
      <c r="AC316" s="29" t="str">
        <f t="shared" si="144"/>
        <v/>
      </c>
      <c r="AD316" s="29" t="str">
        <f t="shared" si="145"/>
        <v/>
      </c>
      <c r="AE316" s="29" t="str">
        <f t="shared" si="145"/>
        <v/>
      </c>
      <c r="AF316" s="29">
        <v>-0.85359999999999991</v>
      </c>
      <c r="AG316" s="29">
        <v>0.27760000000000001</v>
      </c>
      <c r="AH316" s="29">
        <v>0.57599999999999996</v>
      </c>
      <c r="AI316" s="30"/>
      <c r="AJ316" s="30"/>
      <c r="AK316" s="29">
        <f t="shared" si="146"/>
        <v>-0.85359999999999991</v>
      </c>
      <c r="AL316" s="29">
        <f t="shared" si="123"/>
        <v>-0.35910000000000003</v>
      </c>
      <c r="AM316" s="29">
        <f t="shared" si="124"/>
        <v>0.47599999999999998</v>
      </c>
      <c r="AN316" s="29">
        <f t="shared" si="125"/>
        <v>-0.01</v>
      </c>
      <c r="AO316" s="29">
        <f t="shared" si="126"/>
        <v>0.111</v>
      </c>
      <c r="AP316" s="29">
        <f t="shared" si="147"/>
        <v>0.27760000000000001</v>
      </c>
      <c r="AQ316" s="29">
        <f t="shared" si="127"/>
        <v>-0.35910000000000003</v>
      </c>
      <c r="AR316" s="29">
        <f t="shared" si="128"/>
        <v>0.47599999999999998</v>
      </c>
      <c r="AS316" s="29">
        <f t="shared" si="129"/>
        <v>-0.01</v>
      </c>
      <c r="AT316" s="29">
        <f t="shared" si="130"/>
        <v>0.111</v>
      </c>
      <c r="AU316" s="29">
        <f t="shared" si="148"/>
        <v>0.57599999999999996</v>
      </c>
      <c r="AV316" s="29">
        <f t="shared" si="131"/>
        <v>-0.35910000000000003</v>
      </c>
      <c r="AW316" s="29">
        <f t="shared" si="132"/>
        <v>0.47599999999999998</v>
      </c>
      <c r="AX316" s="29">
        <f t="shared" si="133"/>
        <v>-0.01</v>
      </c>
      <c r="AY316" s="29">
        <f t="shared" si="134"/>
        <v>0.111</v>
      </c>
      <c r="AZ316" s="29">
        <f t="shared" si="135"/>
        <v>-0.63569999999999993</v>
      </c>
      <c r="BA316" s="29">
        <f t="shared" si="149"/>
        <v>0.49549999999999994</v>
      </c>
      <c r="BB316" s="29">
        <f t="shared" si="150"/>
        <v>0.79389999999999983</v>
      </c>
      <c r="BC316" s="31">
        <f t="shared" si="122"/>
        <v>0.52956466327965157</v>
      </c>
      <c r="BD316" s="31">
        <f t="shared" si="122"/>
        <v>1.6413186932730337</v>
      </c>
      <c r="BE316" s="31">
        <f t="shared" si="122"/>
        <v>2.2120064509532908</v>
      </c>
      <c r="BF316" s="21">
        <f t="shared" si="151"/>
        <v>0.12082545684190797</v>
      </c>
      <c r="BG316" s="21">
        <f t="shared" si="151"/>
        <v>0.37448322119852795</v>
      </c>
      <c r="BH316" s="21">
        <f t="shared" si="136"/>
        <v>0.50469132195956423</v>
      </c>
      <c r="BI316" s="3">
        <v>3</v>
      </c>
    </row>
    <row r="317" spans="1:61" s="3" customFormat="1" x14ac:dyDescent="0.15">
      <c r="A317" s="3">
        <v>262</v>
      </c>
      <c r="C317" s="29">
        <v>-0.97380000000000011</v>
      </c>
      <c r="D317" s="29">
        <v>0.21329999999999999</v>
      </c>
      <c r="E317" s="29">
        <v>0.75959999999999994</v>
      </c>
      <c r="F317" s="29" t="str">
        <f t="shared" si="137"/>
        <v/>
      </c>
      <c r="G317" s="29" t="str">
        <f t="shared" si="137"/>
        <v/>
      </c>
      <c r="H317" s="29" t="str">
        <f t="shared" si="138"/>
        <v/>
      </c>
      <c r="I317" s="29" t="str">
        <f t="shared" si="138"/>
        <v/>
      </c>
      <c r="J317" s="29" t="str">
        <f t="shared" si="139"/>
        <v/>
      </c>
      <c r="K317" s="29" t="str">
        <f t="shared" si="139"/>
        <v/>
      </c>
      <c r="L317" s="29">
        <v>1.5947</v>
      </c>
      <c r="M317" s="29">
        <v>1.5947</v>
      </c>
      <c r="N317" s="29">
        <v>-3.1894</v>
      </c>
      <c r="O317" s="29" t="str">
        <f t="shared" si="140"/>
        <v/>
      </c>
      <c r="P317" s="29" t="str">
        <f t="shared" si="140"/>
        <v/>
      </c>
      <c r="Q317" s="29" t="str">
        <f t="shared" si="141"/>
        <v/>
      </c>
      <c r="R317" s="29" t="str">
        <f t="shared" si="141"/>
        <v/>
      </c>
      <c r="S317" s="29" t="str">
        <f t="shared" si="142"/>
        <v/>
      </c>
      <c r="T317" s="29" t="str">
        <f t="shared" si="142"/>
        <v/>
      </c>
      <c r="U317" s="29">
        <v>0.01</v>
      </c>
      <c r="V317" s="29">
        <v>-0.01</v>
      </c>
      <c r="W317" s="29">
        <v>0.33400000000000002</v>
      </c>
      <c r="X317" s="29">
        <v>-0.47099999999999997</v>
      </c>
      <c r="Y317" s="29">
        <v>0.13700000000000001</v>
      </c>
      <c r="Z317" s="29" t="str">
        <f t="shared" si="143"/>
        <v/>
      </c>
      <c r="AA317" s="29" t="str">
        <f t="shared" si="143"/>
        <v/>
      </c>
      <c r="AB317" s="29" t="str">
        <f t="shared" si="144"/>
        <v/>
      </c>
      <c r="AC317" s="29" t="str">
        <f t="shared" si="144"/>
        <v/>
      </c>
      <c r="AD317" s="29" t="str">
        <f t="shared" si="145"/>
        <v/>
      </c>
      <c r="AE317" s="29" t="str">
        <f t="shared" si="145"/>
        <v/>
      </c>
      <c r="AF317" s="29">
        <v>2.0646999999999998</v>
      </c>
      <c r="AG317" s="29">
        <v>1.2300000000000005E-2</v>
      </c>
      <c r="AH317" s="29">
        <v>-2.077</v>
      </c>
      <c r="AI317" s="30"/>
      <c r="AJ317" s="30"/>
      <c r="AK317" s="29">
        <f t="shared" si="146"/>
        <v>2.0646999999999998</v>
      </c>
      <c r="AL317" s="29">
        <f t="shared" si="123"/>
        <v>0.21329999999999999</v>
      </c>
      <c r="AM317" s="29">
        <f t="shared" si="124"/>
        <v>1.5947</v>
      </c>
      <c r="AN317" s="29">
        <f t="shared" si="125"/>
        <v>-0.01</v>
      </c>
      <c r="AO317" s="29">
        <f t="shared" si="126"/>
        <v>-0.47099999999999997</v>
      </c>
      <c r="AP317" s="29">
        <f t="shared" si="147"/>
        <v>1.2300000000000005E-2</v>
      </c>
      <c r="AQ317" s="29">
        <f t="shared" si="127"/>
        <v>0.21329999999999999</v>
      </c>
      <c r="AR317" s="29">
        <f t="shared" si="128"/>
        <v>1.5947</v>
      </c>
      <c r="AS317" s="29">
        <f t="shared" si="129"/>
        <v>-0.01</v>
      </c>
      <c r="AT317" s="29">
        <f t="shared" si="130"/>
        <v>-0.47099999999999997</v>
      </c>
      <c r="AU317" s="29">
        <f t="shared" si="148"/>
        <v>-2.077</v>
      </c>
      <c r="AV317" s="29">
        <f t="shared" si="131"/>
        <v>0.21329999999999999</v>
      </c>
      <c r="AW317" s="29">
        <f t="shared" si="132"/>
        <v>1.5947</v>
      </c>
      <c r="AX317" s="29">
        <f t="shared" si="133"/>
        <v>-0.01</v>
      </c>
      <c r="AY317" s="29">
        <f t="shared" si="134"/>
        <v>-0.47099999999999997</v>
      </c>
      <c r="AZ317" s="29">
        <f t="shared" si="135"/>
        <v>3.3916999999999997</v>
      </c>
      <c r="BA317" s="29">
        <f t="shared" si="149"/>
        <v>1.3393000000000002</v>
      </c>
      <c r="BB317" s="29">
        <f t="shared" si="150"/>
        <v>-0.74999999999999989</v>
      </c>
      <c r="BC317" s="31">
        <f t="shared" si="122"/>
        <v>29.716427280831297</v>
      </c>
      <c r="BD317" s="31">
        <f t="shared" si="122"/>
        <v>3.8163711103599551</v>
      </c>
      <c r="BE317" s="31">
        <f t="shared" si="122"/>
        <v>0.47236655274101474</v>
      </c>
      <c r="BF317" s="21">
        <f t="shared" si="151"/>
        <v>0.87387981589937169</v>
      </c>
      <c r="BG317" s="21">
        <f t="shared" si="151"/>
        <v>0.11222916038350027</v>
      </c>
      <c r="BH317" s="21">
        <f t="shared" si="136"/>
        <v>1.3891023717128059E-2</v>
      </c>
      <c r="BI317" s="3">
        <v>2</v>
      </c>
    </row>
    <row r="318" spans="1:61" s="3" customFormat="1" x14ac:dyDescent="0.15">
      <c r="A318" s="3">
        <v>263</v>
      </c>
      <c r="C318" s="29">
        <v>1.4085000000000001</v>
      </c>
      <c r="D318" s="29">
        <v>0.42569999999999997</v>
      </c>
      <c r="E318" s="29">
        <v>-1.8341999999999998</v>
      </c>
      <c r="F318" s="29" t="str">
        <f t="shared" si="137"/>
        <v/>
      </c>
      <c r="G318" s="29" t="str">
        <f t="shared" si="137"/>
        <v/>
      </c>
      <c r="H318" s="29" t="str">
        <f t="shared" si="138"/>
        <v/>
      </c>
      <c r="I318" s="29" t="str">
        <f t="shared" si="138"/>
        <v/>
      </c>
      <c r="J318" s="29" t="str">
        <f t="shared" si="139"/>
        <v/>
      </c>
      <c r="K318" s="29" t="str">
        <f t="shared" si="139"/>
        <v/>
      </c>
      <c r="L318" s="29">
        <v>0.78380000000000005</v>
      </c>
      <c r="M318" s="29">
        <v>-0.16200000000000001</v>
      </c>
      <c r="N318" s="29">
        <v>-0.62180000000000002</v>
      </c>
      <c r="O318" s="29" t="str">
        <f t="shared" si="140"/>
        <v/>
      </c>
      <c r="P318" s="29" t="str">
        <f t="shared" si="140"/>
        <v/>
      </c>
      <c r="Q318" s="29" t="str">
        <f t="shared" si="141"/>
        <v/>
      </c>
      <c r="R318" s="29" t="str">
        <f t="shared" si="141"/>
        <v/>
      </c>
      <c r="S318" s="29" t="str">
        <f t="shared" si="142"/>
        <v/>
      </c>
      <c r="T318" s="29" t="str">
        <f t="shared" si="142"/>
        <v/>
      </c>
      <c r="U318" s="29">
        <v>0.01</v>
      </c>
      <c r="V318" s="29">
        <v>-0.01</v>
      </c>
      <c r="W318" s="29">
        <v>0.79700000000000004</v>
      </c>
      <c r="X318" s="29">
        <v>0.51400000000000001</v>
      </c>
      <c r="Y318" s="29">
        <v>-1.3120000000000001</v>
      </c>
      <c r="Z318" s="29" t="str">
        <f t="shared" si="143"/>
        <v/>
      </c>
      <c r="AA318" s="29" t="str">
        <f t="shared" si="143"/>
        <v/>
      </c>
      <c r="AB318" s="29" t="str">
        <f t="shared" si="144"/>
        <v/>
      </c>
      <c r="AC318" s="29" t="str">
        <f t="shared" si="144"/>
        <v/>
      </c>
      <c r="AD318" s="29" t="str">
        <f t="shared" si="145"/>
        <v/>
      </c>
      <c r="AE318" s="29" t="str">
        <f t="shared" si="145"/>
        <v/>
      </c>
      <c r="AF318" s="29">
        <v>-0.15180000000000002</v>
      </c>
      <c r="AG318" s="29">
        <v>0.21380000000000002</v>
      </c>
      <c r="AH318" s="29">
        <v>-6.2E-2</v>
      </c>
      <c r="AI318" s="30"/>
      <c r="AJ318" s="30"/>
      <c r="AK318" s="29">
        <f t="shared" si="146"/>
        <v>-0.15180000000000002</v>
      </c>
      <c r="AL318" s="29">
        <f t="shared" si="123"/>
        <v>0.42569999999999997</v>
      </c>
      <c r="AM318" s="29">
        <f t="shared" si="124"/>
        <v>-0.16200000000000001</v>
      </c>
      <c r="AN318" s="29">
        <f t="shared" si="125"/>
        <v>-0.01</v>
      </c>
      <c r="AO318" s="29">
        <f t="shared" si="126"/>
        <v>0.51400000000000001</v>
      </c>
      <c r="AP318" s="29">
        <f t="shared" si="147"/>
        <v>0.21380000000000002</v>
      </c>
      <c r="AQ318" s="29">
        <f t="shared" si="127"/>
        <v>0.42569999999999997</v>
      </c>
      <c r="AR318" s="29">
        <f t="shared" si="128"/>
        <v>-0.16200000000000001</v>
      </c>
      <c r="AS318" s="29">
        <f t="shared" si="129"/>
        <v>-0.01</v>
      </c>
      <c r="AT318" s="29">
        <f t="shared" si="130"/>
        <v>0.51400000000000001</v>
      </c>
      <c r="AU318" s="29">
        <f t="shared" si="148"/>
        <v>-6.2E-2</v>
      </c>
      <c r="AV318" s="29">
        <f t="shared" si="131"/>
        <v>0.42569999999999997</v>
      </c>
      <c r="AW318" s="29">
        <f t="shared" si="132"/>
        <v>-0.16200000000000001</v>
      </c>
      <c r="AX318" s="29">
        <f t="shared" si="133"/>
        <v>-0.01</v>
      </c>
      <c r="AY318" s="29">
        <f t="shared" si="134"/>
        <v>0.51400000000000001</v>
      </c>
      <c r="AZ318" s="29">
        <f t="shared" si="135"/>
        <v>0.61589999999999989</v>
      </c>
      <c r="BA318" s="29">
        <f t="shared" si="149"/>
        <v>0.98149999999999993</v>
      </c>
      <c r="BB318" s="29">
        <f t="shared" si="150"/>
        <v>0.70569999999999999</v>
      </c>
      <c r="BC318" s="31">
        <f t="shared" si="122"/>
        <v>1.8513220398336361</v>
      </c>
      <c r="BD318" s="31">
        <f t="shared" si="122"/>
        <v>2.6684559253049023</v>
      </c>
      <c r="BE318" s="31">
        <f t="shared" si="122"/>
        <v>2.0252638735599477</v>
      </c>
      <c r="BF318" s="21">
        <f t="shared" si="151"/>
        <v>0.28285870212279357</v>
      </c>
      <c r="BG318" s="21">
        <f t="shared" si="151"/>
        <v>0.40770647324624865</v>
      </c>
      <c r="BH318" s="21">
        <f t="shared" si="136"/>
        <v>0.30943482463095784</v>
      </c>
      <c r="BI318" s="3">
        <v>2</v>
      </c>
    </row>
    <row r="319" spans="1:61" s="3" customFormat="1" x14ac:dyDescent="0.15">
      <c r="A319" s="3">
        <v>264</v>
      </c>
      <c r="C319" s="29">
        <v>0.1188</v>
      </c>
      <c r="D319" s="29">
        <v>-0.1278</v>
      </c>
      <c r="E319" s="29">
        <v>9.0000000000000011E-3</v>
      </c>
      <c r="F319" s="29" t="str">
        <f t="shared" si="137"/>
        <v/>
      </c>
      <c r="G319" s="29" t="str">
        <f t="shared" si="137"/>
        <v/>
      </c>
      <c r="H319" s="29" t="str">
        <f t="shared" si="138"/>
        <v/>
      </c>
      <c r="I319" s="29" t="str">
        <f t="shared" si="138"/>
        <v/>
      </c>
      <c r="J319" s="29" t="str">
        <f t="shared" si="139"/>
        <v/>
      </c>
      <c r="K319" s="29" t="str">
        <f t="shared" si="139"/>
        <v/>
      </c>
      <c r="L319" s="29">
        <v>0.8639</v>
      </c>
      <c r="M319" s="29">
        <v>0.63900000000000001</v>
      </c>
      <c r="N319" s="29">
        <v>-1.5028999999999999</v>
      </c>
      <c r="O319" s="29" t="str">
        <f t="shared" si="140"/>
        <v/>
      </c>
      <c r="P319" s="29" t="str">
        <f t="shared" si="140"/>
        <v/>
      </c>
      <c r="Q319" s="29" t="str">
        <f t="shared" si="141"/>
        <v/>
      </c>
      <c r="R319" s="29" t="str">
        <f t="shared" si="141"/>
        <v/>
      </c>
      <c r="S319" s="29" t="str">
        <f t="shared" si="142"/>
        <v/>
      </c>
      <c r="T319" s="29" t="str">
        <f t="shared" si="142"/>
        <v/>
      </c>
      <c r="U319" s="29">
        <v>0.01</v>
      </c>
      <c r="V319" s="29">
        <v>-0.01</v>
      </c>
      <c r="W319" s="29">
        <v>0.30299999999999999</v>
      </c>
      <c r="X319" s="29">
        <v>1.256</v>
      </c>
      <c r="Y319" s="29">
        <v>-1.5589999999999999</v>
      </c>
      <c r="Z319" s="29" t="str">
        <f t="shared" si="143"/>
        <v/>
      </c>
      <c r="AA319" s="29" t="str">
        <f t="shared" si="143"/>
        <v/>
      </c>
      <c r="AB319" s="29" t="str">
        <f t="shared" si="144"/>
        <v/>
      </c>
      <c r="AC319" s="29" t="str">
        <f t="shared" si="144"/>
        <v/>
      </c>
      <c r="AD319" s="29" t="str">
        <f t="shared" si="145"/>
        <v/>
      </c>
      <c r="AE319" s="29" t="str">
        <f t="shared" si="145"/>
        <v/>
      </c>
      <c r="AF319" s="29">
        <v>-1.0328999999999999</v>
      </c>
      <c r="AG319" s="29">
        <v>0.29389999999999999</v>
      </c>
      <c r="AH319" s="29">
        <v>0.73899999999999999</v>
      </c>
      <c r="AI319" s="30"/>
      <c r="AJ319" s="30"/>
      <c r="AK319" s="29">
        <f t="shared" si="146"/>
        <v>-1.0328999999999999</v>
      </c>
      <c r="AL319" s="29">
        <f t="shared" si="123"/>
        <v>-0.1278</v>
      </c>
      <c r="AM319" s="29">
        <f t="shared" si="124"/>
        <v>0.63900000000000001</v>
      </c>
      <c r="AN319" s="29">
        <f t="shared" si="125"/>
        <v>-0.01</v>
      </c>
      <c r="AO319" s="29">
        <f t="shared" si="126"/>
        <v>1.256</v>
      </c>
      <c r="AP319" s="29">
        <f t="shared" si="147"/>
        <v>0.29389999999999999</v>
      </c>
      <c r="AQ319" s="29">
        <f t="shared" si="127"/>
        <v>-0.1278</v>
      </c>
      <c r="AR319" s="29">
        <f t="shared" si="128"/>
        <v>0.63900000000000001</v>
      </c>
      <c r="AS319" s="29">
        <f t="shared" si="129"/>
        <v>-0.01</v>
      </c>
      <c r="AT319" s="29">
        <f t="shared" si="130"/>
        <v>1.256</v>
      </c>
      <c r="AU319" s="29">
        <f t="shared" si="148"/>
        <v>0.73899999999999999</v>
      </c>
      <c r="AV319" s="29">
        <f t="shared" si="131"/>
        <v>-0.1278</v>
      </c>
      <c r="AW319" s="29">
        <f t="shared" si="132"/>
        <v>0.63900000000000001</v>
      </c>
      <c r="AX319" s="29">
        <f t="shared" si="133"/>
        <v>-0.01</v>
      </c>
      <c r="AY319" s="29">
        <f t="shared" si="134"/>
        <v>1.256</v>
      </c>
      <c r="AZ319" s="29">
        <f t="shared" si="135"/>
        <v>0.72430000000000017</v>
      </c>
      <c r="BA319" s="29">
        <f t="shared" si="149"/>
        <v>2.0510999999999999</v>
      </c>
      <c r="BB319" s="29">
        <f t="shared" si="150"/>
        <v>2.4962</v>
      </c>
      <c r="BC319" s="31">
        <f t="shared" si="122"/>
        <v>2.0632862939376166</v>
      </c>
      <c r="BD319" s="31">
        <f t="shared" si="122"/>
        <v>7.7764504988275309</v>
      </c>
      <c r="BE319" s="31">
        <f t="shared" si="122"/>
        <v>12.13628832995199</v>
      </c>
      <c r="BF319" s="21">
        <f t="shared" si="151"/>
        <v>9.3888056753482163E-2</v>
      </c>
      <c r="BG319" s="21">
        <f t="shared" si="151"/>
        <v>0.35386064838398956</v>
      </c>
      <c r="BH319" s="21">
        <f t="shared" si="136"/>
        <v>0.55225129486252822</v>
      </c>
      <c r="BI319" s="3">
        <v>3</v>
      </c>
    </row>
    <row r="320" spans="1:61" s="3" customFormat="1" x14ac:dyDescent="0.15">
      <c r="A320" s="3">
        <v>265</v>
      </c>
      <c r="C320" s="29">
        <v>0.52469999999999994</v>
      </c>
      <c r="D320" s="29">
        <v>2.2500000000000003E-2</v>
      </c>
      <c r="E320" s="29">
        <v>-0.54720000000000002</v>
      </c>
      <c r="F320" s="29" t="str">
        <f t="shared" si="137"/>
        <v/>
      </c>
      <c r="G320" s="29" t="str">
        <f t="shared" si="137"/>
        <v/>
      </c>
      <c r="H320" s="29" t="str">
        <f t="shared" si="138"/>
        <v/>
      </c>
      <c r="I320" s="29" t="str">
        <f t="shared" si="138"/>
        <v/>
      </c>
      <c r="J320" s="29" t="str">
        <f t="shared" si="139"/>
        <v/>
      </c>
      <c r="K320" s="29" t="str">
        <f t="shared" si="139"/>
        <v/>
      </c>
      <c r="L320" s="29">
        <v>0.7833</v>
      </c>
      <c r="M320" s="29">
        <v>-0.16700000000000001</v>
      </c>
      <c r="N320" s="29">
        <v>-0.61629999999999996</v>
      </c>
      <c r="O320" s="29" t="str">
        <f t="shared" si="140"/>
        <v/>
      </c>
      <c r="P320" s="29" t="str">
        <f t="shared" si="140"/>
        <v/>
      </c>
      <c r="Q320" s="29" t="str">
        <f t="shared" si="141"/>
        <v/>
      </c>
      <c r="R320" s="29" t="str">
        <f t="shared" si="141"/>
        <v/>
      </c>
      <c r="S320" s="29" t="str">
        <f t="shared" si="142"/>
        <v/>
      </c>
      <c r="T320" s="29" t="str">
        <f t="shared" si="142"/>
        <v/>
      </c>
      <c r="U320" s="29">
        <v>0.01</v>
      </c>
      <c r="V320" s="29">
        <v>-0.01</v>
      </c>
      <c r="W320" s="29">
        <v>-0.48199999999999998</v>
      </c>
      <c r="X320" s="29">
        <v>0.92400000000000004</v>
      </c>
      <c r="Y320" s="29">
        <v>-0.442</v>
      </c>
      <c r="Z320" s="29" t="str">
        <f t="shared" si="143"/>
        <v/>
      </c>
      <c r="AA320" s="29" t="str">
        <f t="shared" si="143"/>
        <v/>
      </c>
      <c r="AB320" s="29" t="str">
        <f t="shared" si="144"/>
        <v/>
      </c>
      <c r="AC320" s="29" t="str">
        <f t="shared" si="144"/>
        <v/>
      </c>
      <c r="AD320" s="29" t="str">
        <f t="shared" si="145"/>
        <v/>
      </c>
      <c r="AE320" s="29" t="str">
        <f t="shared" si="145"/>
        <v/>
      </c>
      <c r="AF320" s="29">
        <v>-0.14630000000000001</v>
      </c>
      <c r="AG320" s="29">
        <v>0.21330000000000002</v>
      </c>
      <c r="AH320" s="29">
        <v>-6.7000000000000004E-2</v>
      </c>
      <c r="AI320" s="30"/>
      <c r="AJ320" s="30"/>
      <c r="AK320" s="29">
        <f t="shared" si="146"/>
        <v>-0.14630000000000001</v>
      </c>
      <c r="AL320" s="29">
        <f t="shared" si="123"/>
        <v>2.2500000000000003E-2</v>
      </c>
      <c r="AM320" s="29">
        <f t="shared" si="124"/>
        <v>-0.16700000000000001</v>
      </c>
      <c r="AN320" s="29">
        <f t="shared" si="125"/>
        <v>-0.01</v>
      </c>
      <c r="AO320" s="29">
        <f t="shared" si="126"/>
        <v>0.92400000000000004</v>
      </c>
      <c r="AP320" s="29">
        <f t="shared" si="147"/>
        <v>0.21330000000000002</v>
      </c>
      <c r="AQ320" s="29">
        <f t="shared" si="127"/>
        <v>2.2500000000000003E-2</v>
      </c>
      <c r="AR320" s="29">
        <f t="shared" si="128"/>
        <v>-0.16700000000000001</v>
      </c>
      <c r="AS320" s="29">
        <f t="shared" si="129"/>
        <v>-0.01</v>
      </c>
      <c r="AT320" s="29">
        <f t="shared" si="130"/>
        <v>0.92400000000000004</v>
      </c>
      <c r="AU320" s="29">
        <f t="shared" si="148"/>
        <v>-6.7000000000000004E-2</v>
      </c>
      <c r="AV320" s="29">
        <f t="shared" si="131"/>
        <v>2.2500000000000003E-2</v>
      </c>
      <c r="AW320" s="29">
        <f t="shared" si="132"/>
        <v>-0.16700000000000001</v>
      </c>
      <c r="AX320" s="29">
        <f t="shared" si="133"/>
        <v>-0.01</v>
      </c>
      <c r="AY320" s="29">
        <f t="shared" si="134"/>
        <v>0.92400000000000004</v>
      </c>
      <c r="AZ320" s="29">
        <f t="shared" si="135"/>
        <v>0.62319999999999998</v>
      </c>
      <c r="BA320" s="29">
        <f t="shared" si="149"/>
        <v>0.98280000000000001</v>
      </c>
      <c r="BB320" s="29">
        <f t="shared" si="150"/>
        <v>0.70250000000000001</v>
      </c>
      <c r="BC320" s="31">
        <f t="shared" si="122"/>
        <v>1.8648861394521772</v>
      </c>
      <c r="BD320" s="31">
        <f t="shared" si="122"/>
        <v>2.6719271738304728</v>
      </c>
      <c r="BE320" s="31">
        <f t="shared" si="122"/>
        <v>2.0187933874637904</v>
      </c>
      <c r="BF320" s="21">
        <f t="shared" si="151"/>
        <v>0.28447193746992722</v>
      </c>
      <c r="BG320" s="21">
        <f t="shared" si="151"/>
        <v>0.40757893140939028</v>
      </c>
      <c r="BH320" s="21">
        <f t="shared" si="136"/>
        <v>0.30794913112068251</v>
      </c>
      <c r="BI320" s="3">
        <v>3</v>
      </c>
    </row>
    <row r="321" spans="1:61" s="3" customFormat="1" x14ac:dyDescent="0.15">
      <c r="A321" s="3">
        <v>266</v>
      </c>
      <c r="C321" s="29">
        <v>-3.78E-2</v>
      </c>
      <c r="D321" s="29">
        <v>0.29700000000000004</v>
      </c>
      <c r="E321" s="29">
        <v>-0.25919999999999999</v>
      </c>
      <c r="F321" s="29" t="str">
        <f t="shared" si="137"/>
        <v/>
      </c>
      <c r="G321" s="29" t="str">
        <f t="shared" si="137"/>
        <v/>
      </c>
      <c r="H321" s="29" t="str">
        <f t="shared" si="138"/>
        <v/>
      </c>
      <c r="I321" s="29" t="str">
        <f t="shared" si="138"/>
        <v/>
      </c>
      <c r="J321" s="29" t="str">
        <f t="shared" si="139"/>
        <v/>
      </c>
      <c r="K321" s="29" t="str">
        <f t="shared" si="139"/>
        <v/>
      </c>
      <c r="L321" s="29">
        <v>0.80610000000000004</v>
      </c>
      <c r="M321" s="29">
        <v>6.0999999999999999E-2</v>
      </c>
      <c r="N321" s="29">
        <v>-0.86709999999999998</v>
      </c>
      <c r="O321" s="29" t="str">
        <f t="shared" si="140"/>
        <v/>
      </c>
      <c r="P321" s="29" t="str">
        <f t="shared" si="140"/>
        <v/>
      </c>
      <c r="Q321" s="29" t="str">
        <f t="shared" si="141"/>
        <v/>
      </c>
      <c r="R321" s="29" t="str">
        <f t="shared" si="141"/>
        <v/>
      </c>
      <c r="S321" s="29" t="str">
        <f t="shared" si="142"/>
        <v/>
      </c>
      <c r="T321" s="29" t="str">
        <f t="shared" si="142"/>
        <v/>
      </c>
      <c r="U321" s="29">
        <v>3.2510000000000003</v>
      </c>
      <c r="V321" s="29">
        <v>-3.2510000000000003</v>
      </c>
      <c r="W321" s="29">
        <v>1.6339999999999999</v>
      </c>
      <c r="X321" s="29">
        <v>0.56499999999999995</v>
      </c>
      <c r="Y321" s="29">
        <v>-2.1989999999999998</v>
      </c>
      <c r="Z321" s="29" t="str">
        <f t="shared" si="143"/>
        <v/>
      </c>
      <c r="AA321" s="29" t="str">
        <f t="shared" si="143"/>
        <v/>
      </c>
      <c r="AB321" s="29" t="str">
        <f t="shared" si="144"/>
        <v/>
      </c>
      <c r="AC321" s="29" t="str">
        <f t="shared" si="144"/>
        <v/>
      </c>
      <c r="AD321" s="29" t="str">
        <f t="shared" si="145"/>
        <v/>
      </c>
      <c r="AE321" s="29" t="str">
        <f t="shared" si="145"/>
        <v/>
      </c>
      <c r="AF321" s="29">
        <v>-0.39710000000000001</v>
      </c>
      <c r="AG321" s="29">
        <v>0.2361</v>
      </c>
      <c r="AH321" s="29">
        <v>0.161</v>
      </c>
      <c r="AI321" s="30"/>
      <c r="AJ321" s="30"/>
      <c r="AK321" s="29">
        <f t="shared" si="146"/>
        <v>-0.39710000000000001</v>
      </c>
      <c r="AL321" s="29">
        <f t="shared" si="123"/>
        <v>0.29700000000000004</v>
      </c>
      <c r="AM321" s="29">
        <f t="shared" si="124"/>
        <v>6.0999999999999999E-2</v>
      </c>
      <c r="AN321" s="29">
        <f t="shared" si="125"/>
        <v>-3.2510000000000003</v>
      </c>
      <c r="AO321" s="29">
        <f t="shared" si="126"/>
        <v>0.56499999999999995</v>
      </c>
      <c r="AP321" s="29">
        <f t="shared" si="147"/>
        <v>0.2361</v>
      </c>
      <c r="AQ321" s="29">
        <f t="shared" si="127"/>
        <v>0.29700000000000004</v>
      </c>
      <c r="AR321" s="29">
        <f t="shared" si="128"/>
        <v>6.0999999999999999E-2</v>
      </c>
      <c r="AS321" s="29">
        <f t="shared" si="129"/>
        <v>-3.2510000000000003</v>
      </c>
      <c r="AT321" s="29">
        <f t="shared" si="130"/>
        <v>0.56499999999999995</v>
      </c>
      <c r="AU321" s="29">
        <f t="shared" si="148"/>
        <v>0.161</v>
      </c>
      <c r="AV321" s="29">
        <f t="shared" si="131"/>
        <v>0.29700000000000004</v>
      </c>
      <c r="AW321" s="29">
        <f t="shared" si="132"/>
        <v>6.0999999999999999E-2</v>
      </c>
      <c r="AX321" s="29">
        <f t="shared" si="133"/>
        <v>-3.2510000000000003</v>
      </c>
      <c r="AY321" s="29">
        <f t="shared" si="134"/>
        <v>0.56499999999999995</v>
      </c>
      <c r="AZ321" s="29">
        <f t="shared" si="135"/>
        <v>-2.7251000000000003</v>
      </c>
      <c r="BA321" s="29">
        <f t="shared" si="149"/>
        <v>-2.0919000000000003</v>
      </c>
      <c r="BB321" s="29">
        <f t="shared" si="150"/>
        <v>-2.1670000000000003</v>
      </c>
      <c r="BC321" s="31">
        <f t="shared" si="122"/>
        <v>6.5539648425472607E-2</v>
      </c>
      <c r="BD321" s="31">
        <f t="shared" si="122"/>
        <v>0.12345235337335389</v>
      </c>
      <c r="BE321" s="31">
        <f t="shared" si="122"/>
        <v>0.11452066407502992</v>
      </c>
      <c r="BF321" s="21">
        <f t="shared" si="151"/>
        <v>0.21593711167464652</v>
      </c>
      <c r="BG321" s="21">
        <f t="shared" si="151"/>
        <v>0.4067453100117483</v>
      </c>
      <c r="BH321" s="21">
        <f t="shared" si="136"/>
        <v>0.3773175783136053</v>
      </c>
      <c r="BI321" s="3">
        <v>3</v>
      </c>
    </row>
    <row r="322" spans="1:61" s="3" customFormat="1" x14ac:dyDescent="0.15">
      <c r="A322" s="3">
        <v>267</v>
      </c>
      <c r="C322" s="29">
        <v>3.2004000000000001</v>
      </c>
      <c r="D322" s="29">
        <v>-0.83340000000000003</v>
      </c>
      <c r="E322" s="29">
        <v>-2.367</v>
      </c>
      <c r="F322" s="29" t="str">
        <f t="shared" si="137"/>
        <v/>
      </c>
      <c r="G322" s="29" t="str">
        <f t="shared" si="137"/>
        <v/>
      </c>
      <c r="H322" s="29" t="str">
        <f t="shared" si="138"/>
        <v/>
      </c>
      <c r="I322" s="29" t="str">
        <f t="shared" si="138"/>
        <v/>
      </c>
      <c r="J322" s="29" t="str">
        <f t="shared" si="139"/>
        <v/>
      </c>
      <c r="K322" s="29" t="str">
        <f t="shared" si="139"/>
        <v/>
      </c>
      <c r="L322" s="29">
        <v>0.81590000000000007</v>
      </c>
      <c r="M322" s="29">
        <v>0.159</v>
      </c>
      <c r="N322" s="29">
        <v>-0.9749000000000001</v>
      </c>
      <c r="O322" s="29" t="str">
        <f t="shared" si="140"/>
        <v/>
      </c>
      <c r="P322" s="29" t="str">
        <f t="shared" si="140"/>
        <v/>
      </c>
      <c r="Q322" s="29" t="str">
        <f t="shared" si="141"/>
        <v/>
      </c>
      <c r="R322" s="29" t="str">
        <f t="shared" si="141"/>
        <v/>
      </c>
      <c r="S322" s="29" t="str">
        <f t="shared" si="142"/>
        <v/>
      </c>
      <c r="T322" s="29" t="str">
        <f t="shared" si="142"/>
        <v/>
      </c>
      <c r="U322" s="29">
        <v>0.01</v>
      </c>
      <c r="V322" s="29">
        <v>-0.01</v>
      </c>
      <c r="W322" s="29">
        <v>-1.4999999999999999E-2</v>
      </c>
      <c r="X322" s="29">
        <v>-0.09</v>
      </c>
      <c r="Y322" s="29">
        <v>0.104</v>
      </c>
      <c r="Z322" s="29" t="str">
        <f t="shared" si="143"/>
        <v/>
      </c>
      <c r="AA322" s="29" t="str">
        <f t="shared" si="143"/>
        <v/>
      </c>
      <c r="AB322" s="29" t="str">
        <f t="shared" si="144"/>
        <v/>
      </c>
      <c r="AC322" s="29" t="str">
        <f t="shared" si="144"/>
        <v/>
      </c>
      <c r="AD322" s="29" t="str">
        <f t="shared" si="145"/>
        <v/>
      </c>
      <c r="AE322" s="29" t="str">
        <f t="shared" si="145"/>
        <v/>
      </c>
      <c r="AF322" s="29">
        <v>-0.50490000000000002</v>
      </c>
      <c r="AG322" s="29">
        <v>0.24590000000000001</v>
      </c>
      <c r="AH322" s="29">
        <v>0.25900000000000001</v>
      </c>
      <c r="AI322" s="30"/>
      <c r="AJ322" s="30"/>
      <c r="AK322" s="29">
        <f t="shared" si="146"/>
        <v>-0.50490000000000002</v>
      </c>
      <c r="AL322" s="29">
        <f t="shared" si="123"/>
        <v>-0.83340000000000003</v>
      </c>
      <c r="AM322" s="29">
        <f t="shared" si="124"/>
        <v>0.159</v>
      </c>
      <c r="AN322" s="29">
        <f t="shared" si="125"/>
        <v>-0.01</v>
      </c>
      <c r="AO322" s="29">
        <f t="shared" si="126"/>
        <v>-0.09</v>
      </c>
      <c r="AP322" s="29">
        <f t="shared" si="147"/>
        <v>0.24590000000000001</v>
      </c>
      <c r="AQ322" s="29">
        <f t="shared" si="127"/>
        <v>-0.83340000000000003</v>
      </c>
      <c r="AR322" s="29">
        <f t="shared" si="128"/>
        <v>0.159</v>
      </c>
      <c r="AS322" s="29">
        <f t="shared" si="129"/>
        <v>-0.01</v>
      </c>
      <c r="AT322" s="29">
        <f t="shared" si="130"/>
        <v>-0.09</v>
      </c>
      <c r="AU322" s="29">
        <f t="shared" si="148"/>
        <v>0.25900000000000001</v>
      </c>
      <c r="AV322" s="29">
        <f t="shared" si="131"/>
        <v>-0.83340000000000003</v>
      </c>
      <c r="AW322" s="29">
        <f t="shared" si="132"/>
        <v>0.159</v>
      </c>
      <c r="AX322" s="29">
        <f t="shared" si="133"/>
        <v>-0.01</v>
      </c>
      <c r="AY322" s="29">
        <f t="shared" si="134"/>
        <v>-0.09</v>
      </c>
      <c r="AZ322" s="29">
        <f t="shared" si="135"/>
        <v>-1.2793000000000001</v>
      </c>
      <c r="BA322" s="29">
        <f t="shared" si="149"/>
        <v>-0.52849999999999997</v>
      </c>
      <c r="BB322" s="29">
        <f t="shared" si="150"/>
        <v>-0.51539999999999997</v>
      </c>
      <c r="BC322" s="31">
        <f t="shared" si="122"/>
        <v>0.2782319946985472</v>
      </c>
      <c r="BD322" s="31">
        <f t="shared" si="122"/>
        <v>0.58948853964467818</v>
      </c>
      <c r="BE322" s="31">
        <f t="shared" si="122"/>
        <v>0.59726164217406508</v>
      </c>
      <c r="BF322" s="21">
        <f t="shared" si="151"/>
        <v>0.18992176093226576</v>
      </c>
      <c r="BG322" s="21">
        <f t="shared" si="151"/>
        <v>0.40238615124046917</v>
      </c>
      <c r="BH322" s="21">
        <f t="shared" si="136"/>
        <v>0.40769208782726502</v>
      </c>
      <c r="BI322" s="3">
        <v>1</v>
      </c>
    </row>
    <row r="323" spans="1:61" s="3" customFormat="1" x14ac:dyDescent="0.15">
      <c r="A323" s="3">
        <v>268</v>
      </c>
      <c r="C323" s="29">
        <v>0.95400000000000007</v>
      </c>
      <c r="D323" s="29">
        <v>0.59310000000000007</v>
      </c>
      <c r="E323" s="29">
        <v>-1.5471000000000001</v>
      </c>
      <c r="F323" s="29" t="str">
        <f t="shared" si="137"/>
        <v/>
      </c>
      <c r="G323" s="29" t="str">
        <f t="shared" si="137"/>
        <v/>
      </c>
      <c r="H323" s="29" t="str">
        <f t="shared" si="138"/>
        <v/>
      </c>
      <c r="I323" s="29" t="str">
        <f t="shared" si="138"/>
        <v/>
      </c>
      <c r="J323" s="29" t="str">
        <f t="shared" si="139"/>
        <v/>
      </c>
      <c r="K323" s="29" t="str">
        <f t="shared" si="139"/>
        <v/>
      </c>
      <c r="L323" s="29">
        <v>0.70730000000000004</v>
      </c>
      <c r="M323" s="29">
        <v>0.21970000000000001</v>
      </c>
      <c r="N323" s="29">
        <v>-0.92700000000000005</v>
      </c>
      <c r="O323" s="29" t="str">
        <f t="shared" si="140"/>
        <v/>
      </c>
      <c r="P323" s="29" t="str">
        <f t="shared" si="140"/>
        <v/>
      </c>
      <c r="Q323" s="29" t="str">
        <f t="shared" si="141"/>
        <v/>
      </c>
      <c r="R323" s="29" t="str">
        <f t="shared" si="141"/>
        <v/>
      </c>
      <c r="S323" s="29" t="str">
        <f t="shared" si="142"/>
        <v/>
      </c>
      <c r="T323" s="29" t="str">
        <f t="shared" si="142"/>
        <v/>
      </c>
      <c r="U323" s="29">
        <v>0.01</v>
      </c>
      <c r="V323" s="29">
        <v>-0.01</v>
      </c>
      <c r="W323" s="29">
        <v>1.6279999999999999</v>
      </c>
      <c r="X323" s="29">
        <v>0.40899999999999997</v>
      </c>
      <c r="Y323" s="29">
        <v>-2.0379999999999998</v>
      </c>
      <c r="Z323" s="29" t="str">
        <f t="shared" si="143"/>
        <v/>
      </c>
      <c r="AA323" s="29" t="str">
        <f t="shared" si="143"/>
        <v/>
      </c>
      <c r="AB323" s="29" t="str">
        <f t="shared" si="144"/>
        <v/>
      </c>
      <c r="AC323" s="29" t="str">
        <f t="shared" si="144"/>
        <v/>
      </c>
      <c r="AD323" s="29" t="str">
        <f t="shared" si="145"/>
        <v/>
      </c>
      <c r="AE323" s="29" t="str">
        <f t="shared" si="145"/>
        <v/>
      </c>
      <c r="AF323" s="29">
        <v>0.68970000000000009</v>
      </c>
      <c r="AG323" s="29">
        <v>0.13730000000000001</v>
      </c>
      <c r="AH323" s="29">
        <v>-0.82700000000000007</v>
      </c>
      <c r="AI323" s="30"/>
      <c r="AJ323" s="30"/>
      <c r="AK323" s="29">
        <f t="shared" si="146"/>
        <v>0.68970000000000009</v>
      </c>
      <c r="AL323" s="29">
        <f t="shared" si="123"/>
        <v>0.59310000000000007</v>
      </c>
      <c r="AM323" s="29">
        <f t="shared" si="124"/>
        <v>0.21970000000000001</v>
      </c>
      <c r="AN323" s="29">
        <f t="shared" si="125"/>
        <v>-0.01</v>
      </c>
      <c r="AO323" s="29">
        <f t="shared" si="126"/>
        <v>0.40899999999999997</v>
      </c>
      <c r="AP323" s="29">
        <f t="shared" si="147"/>
        <v>0.13730000000000001</v>
      </c>
      <c r="AQ323" s="29">
        <f t="shared" si="127"/>
        <v>0.59310000000000007</v>
      </c>
      <c r="AR323" s="29">
        <f t="shared" si="128"/>
        <v>0.21970000000000001</v>
      </c>
      <c r="AS323" s="29">
        <f t="shared" si="129"/>
        <v>-0.01</v>
      </c>
      <c r="AT323" s="29">
        <f t="shared" si="130"/>
        <v>0.40899999999999997</v>
      </c>
      <c r="AU323" s="29">
        <f t="shared" si="148"/>
        <v>-0.82700000000000007</v>
      </c>
      <c r="AV323" s="29">
        <f t="shared" si="131"/>
        <v>0.59310000000000007</v>
      </c>
      <c r="AW323" s="29">
        <f t="shared" si="132"/>
        <v>0.21970000000000001</v>
      </c>
      <c r="AX323" s="29">
        <f t="shared" si="133"/>
        <v>-0.01</v>
      </c>
      <c r="AY323" s="29">
        <f t="shared" si="134"/>
        <v>0.40899999999999997</v>
      </c>
      <c r="AZ323" s="29">
        <f t="shared" si="135"/>
        <v>1.9015000000000002</v>
      </c>
      <c r="BA323" s="29">
        <f t="shared" si="149"/>
        <v>1.3491</v>
      </c>
      <c r="BB323" s="29">
        <f t="shared" si="150"/>
        <v>0.38479999999999998</v>
      </c>
      <c r="BC323" s="31">
        <f t="shared" si="122"/>
        <v>6.6959308093361631</v>
      </c>
      <c r="BD323" s="31">
        <f t="shared" si="122"/>
        <v>3.853955409508115</v>
      </c>
      <c r="BE323" s="31">
        <f t="shared" si="122"/>
        <v>1.469320427967183</v>
      </c>
      <c r="BF323" s="21">
        <f t="shared" si="151"/>
        <v>0.55710256143341252</v>
      </c>
      <c r="BG323" s="21">
        <f t="shared" si="151"/>
        <v>0.32064973361037258</v>
      </c>
      <c r="BH323" s="21">
        <f t="shared" si="136"/>
        <v>0.12224770495621476</v>
      </c>
      <c r="BI323" s="3">
        <v>3</v>
      </c>
    </row>
    <row r="324" spans="1:61" s="3" customFormat="1" x14ac:dyDescent="0.15">
      <c r="A324" s="3">
        <v>269</v>
      </c>
      <c r="C324" s="29">
        <v>0.85049999999999992</v>
      </c>
      <c r="D324" s="29">
        <v>-1.9799999999999998E-2</v>
      </c>
      <c r="E324" s="29">
        <v>-0.8307000000000001</v>
      </c>
      <c r="F324" s="29" t="str">
        <f t="shared" si="137"/>
        <v/>
      </c>
      <c r="G324" s="29" t="str">
        <f t="shared" si="137"/>
        <v/>
      </c>
      <c r="H324" s="29" t="str">
        <f t="shared" si="138"/>
        <v/>
      </c>
      <c r="I324" s="29" t="str">
        <f t="shared" si="138"/>
        <v/>
      </c>
      <c r="J324" s="29" t="str">
        <f t="shared" si="139"/>
        <v/>
      </c>
      <c r="K324" s="29" t="str">
        <f t="shared" si="139"/>
        <v/>
      </c>
      <c r="L324" s="29">
        <v>0.79220000000000002</v>
      </c>
      <c r="M324" s="29">
        <v>-7.8E-2</v>
      </c>
      <c r="N324" s="29">
        <v>-0.71420000000000006</v>
      </c>
      <c r="O324" s="29" t="str">
        <f t="shared" si="140"/>
        <v/>
      </c>
      <c r="P324" s="29" t="str">
        <f t="shared" si="140"/>
        <v/>
      </c>
      <c r="Q324" s="29" t="str">
        <f t="shared" si="141"/>
        <v/>
      </c>
      <c r="R324" s="29" t="str">
        <f t="shared" si="141"/>
        <v/>
      </c>
      <c r="S324" s="29" t="str">
        <f t="shared" si="142"/>
        <v/>
      </c>
      <c r="T324" s="29" t="str">
        <f t="shared" si="142"/>
        <v/>
      </c>
      <c r="U324" s="29">
        <v>0.01</v>
      </c>
      <c r="V324" s="29">
        <v>-0.01</v>
      </c>
      <c r="W324" s="29">
        <v>1.7749999999999999</v>
      </c>
      <c r="X324" s="29">
        <v>0.36699999999999999</v>
      </c>
      <c r="Y324" s="29">
        <v>-2.1429999999999998</v>
      </c>
      <c r="Z324" s="29" t="str">
        <f t="shared" si="143"/>
        <v/>
      </c>
      <c r="AA324" s="29" t="str">
        <f t="shared" si="143"/>
        <v/>
      </c>
      <c r="AB324" s="29" t="str">
        <f t="shared" si="144"/>
        <v/>
      </c>
      <c r="AC324" s="29" t="str">
        <f t="shared" si="144"/>
        <v/>
      </c>
      <c r="AD324" s="29" t="str">
        <f t="shared" si="145"/>
        <v/>
      </c>
      <c r="AE324" s="29" t="str">
        <f t="shared" si="145"/>
        <v/>
      </c>
      <c r="AF324" s="29">
        <v>-0.24420000000000003</v>
      </c>
      <c r="AG324" s="29">
        <v>0.22220000000000001</v>
      </c>
      <c r="AH324" s="29">
        <v>2.2000000000000006E-2</v>
      </c>
      <c r="AI324" s="30"/>
      <c r="AJ324" s="30"/>
      <c r="AK324" s="29">
        <f t="shared" si="146"/>
        <v>-0.24420000000000003</v>
      </c>
      <c r="AL324" s="29">
        <f t="shared" si="123"/>
        <v>-1.9799999999999998E-2</v>
      </c>
      <c r="AM324" s="29">
        <f t="shared" si="124"/>
        <v>-7.8E-2</v>
      </c>
      <c r="AN324" s="29">
        <f t="shared" si="125"/>
        <v>-0.01</v>
      </c>
      <c r="AO324" s="29">
        <f t="shared" si="126"/>
        <v>0.36699999999999999</v>
      </c>
      <c r="AP324" s="29">
        <f t="shared" si="147"/>
        <v>0.22220000000000001</v>
      </c>
      <c r="AQ324" s="29">
        <f t="shared" si="127"/>
        <v>-1.9799999999999998E-2</v>
      </c>
      <c r="AR324" s="29">
        <f t="shared" si="128"/>
        <v>-7.8E-2</v>
      </c>
      <c r="AS324" s="29">
        <f t="shared" si="129"/>
        <v>-0.01</v>
      </c>
      <c r="AT324" s="29">
        <f t="shared" si="130"/>
        <v>0.36699999999999999</v>
      </c>
      <c r="AU324" s="29">
        <f t="shared" si="148"/>
        <v>2.2000000000000006E-2</v>
      </c>
      <c r="AV324" s="29">
        <f t="shared" si="131"/>
        <v>-1.9799999999999998E-2</v>
      </c>
      <c r="AW324" s="29">
        <f t="shared" si="132"/>
        <v>-7.8E-2</v>
      </c>
      <c r="AX324" s="29">
        <f t="shared" si="133"/>
        <v>-0.01</v>
      </c>
      <c r="AY324" s="29">
        <f t="shared" si="134"/>
        <v>0.36699999999999999</v>
      </c>
      <c r="AZ324" s="29">
        <f t="shared" si="135"/>
        <v>1.4999999999999958E-2</v>
      </c>
      <c r="BA324" s="29">
        <f t="shared" si="149"/>
        <v>0.48140000000000005</v>
      </c>
      <c r="BB324" s="29">
        <f t="shared" si="150"/>
        <v>0.28120000000000001</v>
      </c>
      <c r="BC324" s="31">
        <f t="shared" si="122"/>
        <v>1.0151130646157189</v>
      </c>
      <c r="BD324" s="31">
        <f t="shared" si="122"/>
        <v>1.618338490848221</v>
      </c>
      <c r="BE324" s="31">
        <f t="shared" si="122"/>
        <v>1.3247185211468824</v>
      </c>
      <c r="BF324" s="21">
        <f t="shared" si="151"/>
        <v>0.25646019371782736</v>
      </c>
      <c r="BG324" s="21">
        <f t="shared" si="151"/>
        <v>0.4088602711670038</v>
      </c>
      <c r="BH324" s="21">
        <f t="shared" si="136"/>
        <v>0.3346795351151689</v>
      </c>
      <c r="BI324" s="3">
        <v>3</v>
      </c>
    </row>
    <row r="325" spans="1:61" s="3" customFormat="1" x14ac:dyDescent="0.15">
      <c r="A325" s="3">
        <v>270</v>
      </c>
      <c r="C325" s="29">
        <v>0.76680000000000004</v>
      </c>
      <c r="D325" s="29">
        <v>-0.1575</v>
      </c>
      <c r="E325" s="29">
        <v>-0.60930000000000006</v>
      </c>
      <c r="F325" s="29" t="str">
        <f t="shared" si="137"/>
        <v/>
      </c>
      <c r="G325" s="29" t="str">
        <f t="shared" si="137"/>
        <v/>
      </c>
      <c r="H325" s="29" t="str">
        <f t="shared" si="138"/>
        <v/>
      </c>
      <c r="I325" s="29" t="str">
        <f t="shared" si="138"/>
        <v/>
      </c>
      <c r="J325" s="29" t="str">
        <f t="shared" si="139"/>
        <v/>
      </c>
      <c r="K325" s="29" t="str">
        <f t="shared" si="139"/>
        <v/>
      </c>
      <c r="L325" s="29">
        <v>0.74630000000000007</v>
      </c>
      <c r="M325" s="29">
        <v>-0.20930000000000004</v>
      </c>
      <c r="N325" s="29">
        <v>-0.53700000000000003</v>
      </c>
      <c r="O325" s="29" t="str">
        <f t="shared" si="140"/>
        <v/>
      </c>
      <c r="P325" s="29" t="str">
        <f t="shared" si="140"/>
        <v/>
      </c>
      <c r="Q325" s="29" t="str">
        <f t="shared" si="141"/>
        <v/>
      </c>
      <c r="R325" s="29" t="str">
        <f t="shared" si="141"/>
        <v/>
      </c>
      <c r="S325" s="29" t="str">
        <f t="shared" si="142"/>
        <v/>
      </c>
      <c r="T325" s="29" t="str">
        <f t="shared" si="142"/>
        <v/>
      </c>
      <c r="U325" s="29">
        <v>0.01</v>
      </c>
      <c r="V325" s="29">
        <v>-0.01</v>
      </c>
      <c r="W325" s="29">
        <v>1.4710000000000001</v>
      </c>
      <c r="X325" s="29">
        <v>1.4E-2</v>
      </c>
      <c r="Y325" s="29">
        <v>-1.4850000000000001</v>
      </c>
      <c r="Z325" s="29" t="str">
        <f t="shared" si="143"/>
        <v/>
      </c>
      <c r="AA325" s="29" t="str">
        <f t="shared" si="143"/>
        <v/>
      </c>
      <c r="AB325" s="29" t="str">
        <f t="shared" si="144"/>
        <v/>
      </c>
      <c r="AC325" s="29" t="str">
        <f t="shared" si="144"/>
        <v/>
      </c>
      <c r="AD325" s="29" t="str">
        <f t="shared" si="145"/>
        <v/>
      </c>
      <c r="AE325" s="29" t="str">
        <f t="shared" si="145"/>
        <v/>
      </c>
      <c r="AF325" s="29">
        <v>0.26070000000000004</v>
      </c>
      <c r="AG325" s="29">
        <v>0.17630000000000001</v>
      </c>
      <c r="AH325" s="29">
        <v>-0.43700000000000006</v>
      </c>
      <c r="AI325" s="30"/>
      <c r="AJ325" s="30"/>
      <c r="AK325" s="29">
        <f t="shared" si="146"/>
        <v>0.26070000000000004</v>
      </c>
      <c r="AL325" s="29">
        <f t="shared" si="123"/>
        <v>-0.1575</v>
      </c>
      <c r="AM325" s="29">
        <f t="shared" si="124"/>
        <v>-0.20930000000000004</v>
      </c>
      <c r="AN325" s="29">
        <f t="shared" si="125"/>
        <v>-0.01</v>
      </c>
      <c r="AO325" s="29">
        <f t="shared" si="126"/>
        <v>1.4E-2</v>
      </c>
      <c r="AP325" s="29">
        <f t="shared" si="147"/>
        <v>0.17630000000000001</v>
      </c>
      <c r="AQ325" s="29">
        <f t="shared" si="127"/>
        <v>-0.1575</v>
      </c>
      <c r="AR325" s="29">
        <f t="shared" si="128"/>
        <v>-0.20930000000000004</v>
      </c>
      <c r="AS325" s="29">
        <f t="shared" si="129"/>
        <v>-0.01</v>
      </c>
      <c r="AT325" s="29">
        <f t="shared" si="130"/>
        <v>1.4E-2</v>
      </c>
      <c r="AU325" s="29">
        <f t="shared" si="148"/>
        <v>-0.43700000000000006</v>
      </c>
      <c r="AV325" s="29">
        <f t="shared" si="131"/>
        <v>-0.1575</v>
      </c>
      <c r="AW325" s="29">
        <f t="shared" si="132"/>
        <v>-0.20930000000000004</v>
      </c>
      <c r="AX325" s="29">
        <f t="shared" si="133"/>
        <v>-0.01</v>
      </c>
      <c r="AY325" s="29">
        <f t="shared" si="134"/>
        <v>1.4E-2</v>
      </c>
      <c r="AZ325" s="29">
        <f t="shared" si="135"/>
        <v>-0.1021</v>
      </c>
      <c r="BA325" s="29">
        <f t="shared" si="149"/>
        <v>-0.18650000000000003</v>
      </c>
      <c r="BB325" s="29">
        <f t="shared" si="150"/>
        <v>-0.79980000000000007</v>
      </c>
      <c r="BC325" s="31">
        <f t="shared" si="122"/>
        <v>0.90293925322870716</v>
      </c>
      <c r="BD325" s="31">
        <f t="shared" si="122"/>
        <v>0.82985856195134589</v>
      </c>
      <c r="BE325" s="31">
        <f t="shared" si="122"/>
        <v>0.44941883889722345</v>
      </c>
      <c r="BF325" s="21">
        <f t="shared" si="151"/>
        <v>0.4137715893340132</v>
      </c>
      <c r="BG325" s="21">
        <f t="shared" si="151"/>
        <v>0.38028238873570575</v>
      </c>
      <c r="BH325" s="21">
        <f t="shared" si="136"/>
        <v>0.20594602193028114</v>
      </c>
      <c r="BI325" s="3">
        <v>2</v>
      </c>
    </row>
    <row r="326" spans="1:61" s="3" customFormat="1" x14ac:dyDescent="0.15">
      <c r="A326" s="3">
        <v>271</v>
      </c>
      <c r="C326" s="29">
        <v>-3.5099999999999999E-2</v>
      </c>
      <c r="D326" s="29">
        <v>7.4700000000000003E-2</v>
      </c>
      <c r="E326" s="29">
        <v>-4.0500000000000001E-2</v>
      </c>
      <c r="F326" s="29" t="str">
        <f t="shared" si="137"/>
        <v/>
      </c>
      <c r="G326" s="29" t="str">
        <f t="shared" si="137"/>
        <v/>
      </c>
      <c r="H326" s="29" t="str">
        <f t="shared" si="138"/>
        <v/>
      </c>
      <c r="I326" s="29" t="str">
        <f t="shared" si="138"/>
        <v/>
      </c>
      <c r="J326" s="29" t="str">
        <f t="shared" si="139"/>
        <v/>
      </c>
      <c r="K326" s="29" t="str">
        <f t="shared" si="139"/>
        <v/>
      </c>
      <c r="L326" s="29">
        <v>0.72860000000000003</v>
      </c>
      <c r="M326" s="29">
        <v>-1.4600000000000057E-2</v>
      </c>
      <c r="N326" s="29">
        <v>-0.71399999999999997</v>
      </c>
      <c r="O326" s="29" t="str">
        <f t="shared" si="140"/>
        <v/>
      </c>
      <c r="P326" s="29" t="str">
        <f t="shared" si="140"/>
        <v/>
      </c>
      <c r="Q326" s="29" t="str">
        <f t="shared" si="141"/>
        <v/>
      </c>
      <c r="R326" s="29" t="str">
        <f t="shared" si="141"/>
        <v/>
      </c>
      <c r="S326" s="29" t="str">
        <f t="shared" si="142"/>
        <v/>
      </c>
      <c r="T326" s="29" t="str">
        <f t="shared" si="142"/>
        <v/>
      </c>
      <c r="U326" s="29">
        <v>0.01</v>
      </c>
      <c r="V326" s="29">
        <v>-0.01</v>
      </c>
      <c r="W326" s="29">
        <v>4.7149999999999999</v>
      </c>
      <c r="X326" s="29">
        <v>-1.2110000000000001</v>
      </c>
      <c r="Y326" s="29">
        <v>-3.504</v>
      </c>
      <c r="Z326" s="29" t="str">
        <f t="shared" si="143"/>
        <v/>
      </c>
      <c r="AA326" s="29" t="str">
        <f t="shared" si="143"/>
        <v/>
      </c>
      <c r="AB326" s="29" t="str">
        <f t="shared" si="144"/>
        <v/>
      </c>
      <c r="AC326" s="29" t="str">
        <f t="shared" si="144"/>
        <v/>
      </c>
      <c r="AD326" s="29" t="str">
        <f t="shared" si="145"/>
        <v/>
      </c>
      <c r="AE326" s="29" t="str">
        <f t="shared" si="145"/>
        <v/>
      </c>
      <c r="AF326" s="29">
        <v>0.45539999999999997</v>
      </c>
      <c r="AG326" s="29">
        <v>0.15860000000000002</v>
      </c>
      <c r="AH326" s="29">
        <v>-0.61399999999999999</v>
      </c>
      <c r="AI326" s="30"/>
      <c r="AJ326" s="30"/>
      <c r="AK326" s="29">
        <f t="shared" si="146"/>
        <v>0.45539999999999997</v>
      </c>
      <c r="AL326" s="29">
        <f t="shared" si="123"/>
        <v>7.4700000000000003E-2</v>
      </c>
      <c r="AM326" s="29">
        <f t="shared" si="124"/>
        <v>-1.4600000000000057E-2</v>
      </c>
      <c r="AN326" s="29">
        <f t="shared" si="125"/>
        <v>-0.01</v>
      </c>
      <c r="AO326" s="29">
        <f t="shared" si="126"/>
        <v>-1.2110000000000001</v>
      </c>
      <c r="AP326" s="29">
        <f t="shared" si="147"/>
        <v>0.15860000000000002</v>
      </c>
      <c r="AQ326" s="29">
        <f t="shared" si="127"/>
        <v>7.4700000000000003E-2</v>
      </c>
      <c r="AR326" s="29">
        <f t="shared" si="128"/>
        <v>-1.4600000000000057E-2</v>
      </c>
      <c r="AS326" s="29">
        <f t="shared" si="129"/>
        <v>-0.01</v>
      </c>
      <c r="AT326" s="29">
        <f t="shared" si="130"/>
        <v>-1.2110000000000001</v>
      </c>
      <c r="AU326" s="29">
        <f t="shared" si="148"/>
        <v>-0.61399999999999999</v>
      </c>
      <c r="AV326" s="29">
        <f t="shared" si="131"/>
        <v>7.4700000000000003E-2</v>
      </c>
      <c r="AW326" s="29">
        <f t="shared" si="132"/>
        <v>-1.4600000000000057E-2</v>
      </c>
      <c r="AX326" s="29">
        <f t="shared" si="133"/>
        <v>-0.01</v>
      </c>
      <c r="AY326" s="29">
        <f t="shared" si="134"/>
        <v>-1.2110000000000001</v>
      </c>
      <c r="AZ326" s="29">
        <f t="shared" si="135"/>
        <v>-0.70550000000000013</v>
      </c>
      <c r="BA326" s="29">
        <f t="shared" si="149"/>
        <v>-1.0023000000000002</v>
      </c>
      <c r="BB326" s="29">
        <f t="shared" si="150"/>
        <v>-1.7749000000000001</v>
      </c>
      <c r="BC326" s="31">
        <f t="shared" si="122"/>
        <v>0.49386158172229266</v>
      </c>
      <c r="BD326" s="31">
        <f t="shared" si="122"/>
        <v>0.36703429075230037</v>
      </c>
      <c r="BE326" s="31">
        <f t="shared" si="122"/>
        <v>0.16950039869186551</v>
      </c>
      <c r="BF326" s="21">
        <f t="shared" si="151"/>
        <v>0.47929286580513092</v>
      </c>
      <c r="BG326" s="21">
        <f t="shared" si="151"/>
        <v>0.35620692836630685</v>
      </c>
      <c r="BH326" s="21">
        <f t="shared" si="136"/>
        <v>0.16450020582856228</v>
      </c>
      <c r="BI326" s="3">
        <v>2</v>
      </c>
    </row>
    <row r="327" spans="1:61" s="3" customFormat="1" x14ac:dyDescent="0.15">
      <c r="A327" s="3">
        <v>272</v>
      </c>
      <c r="C327" s="29">
        <v>0.99540000000000006</v>
      </c>
      <c r="D327" s="29">
        <v>-0.18000000000000002</v>
      </c>
      <c r="E327" s="29">
        <v>-0.81540000000000001</v>
      </c>
      <c r="F327" s="29" t="str">
        <f t="shared" si="137"/>
        <v/>
      </c>
      <c r="G327" s="29" t="str">
        <f t="shared" si="137"/>
        <v/>
      </c>
      <c r="H327" s="29" t="str">
        <f t="shared" si="138"/>
        <v/>
      </c>
      <c r="I327" s="29" t="str">
        <f t="shared" si="138"/>
        <v/>
      </c>
      <c r="J327" s="29" t="str">
        <f t="shared" si="139"/>
        <v/>
      </c>
      <c r="K327" s="29" t="str">
        <f t="shared" si="139"/>
        <v/>
      </c>
      <c r="L327" s="29">
        <v>0.78370000000000006</v>
      </c>
      <c r="M327" s="29">
        <v>-0.16300000000000001</v>
      </c>
      <c r="N327" s="29">
        <v>-0.62070000000000003</v>
      </c>
      <c r="O327" s="29" t="str">
        <f t="shared" si="140"/>
        <v/>
      </c>
      <c r="P327" s="29" t="str">
        <f t="shared" si="140"/>
        <v/>
      </c>
      <c r="Q327" s="29" t="str">
        <f t="shared" si="141"/>
        <v/>
      </c>
      <c r="R327" s="29" t="str">
        <f t="shared" si="141"/>
        <v/>
      </c>
      <c r="S327" s="29" t="str">
        <f t="shared" si="142"/>
        <v/>
      </c>
      <c r="T327" s="29" t="str">
        <f t="shared" si="142"/>
        <v/>
      </c>
      <c r="U327" s="29">
        <v>0.01</v>
      </c>
      <c r="V327" s="29">
        <v>-0.01</v>
      </c>
      <c r="W327" s="29">
        <v>-0.499</v>
      </c>
      <c r="X327" s="29">
        <v>0.61099999999999999</v>
      </c>
      <c r="Y327" s="29">
        <v>-0.112</v>
      </c>
      <c r="Z327" s="29" t="str">
        <f t="shared" si="143"/>
        <v/>
      </c>
      <c r="AA327" s="29" t="str">
        <f t="shared" si="143"/>
        <v/>
      </c>
      <c r="AB327" s="29" t="str">
        <f t="shared" si="144"/>
        <v/>
      </c>
      <c r="AC327" s="29" t="str">
        <f t="shared" si="144"/>
        <v/>
      </c>
      <c r="AD327" s="29" t="str">
        <f t="shared" si="145"/>
        <v/>
      </c>
      <c r="AE327" s="29" t="str">
        <f t="shared" si="145"/>
        <v/>
      </c>
      <c r="AF327" s="29">
        <v>-0.1507</v>
      </c>
      <c r="AG327" s="29">
        <v>0.2137</v>
      </c>
      <c r="AH327" s="29">
        <v>-6.3E-2</v>
      </c>
      <c r="AI327" s="30"/>
      <c r="AJ327" s="30"/>
      <c r="AK327" s="29">
        <f t="shared" si="146"/>
        <v>-0.1507</v>
      </c>
      <c r="AL327" s="29">
        <f t="shared" si="123"/>
        <v>-0.18000000000000002</v>
      </c>
      <c r="AM327" s="29">
        <f t="shared" si="124"/>
        <v>-0.16300000000000001</v>
      </c>
      <c r="AN327" s="29">
        <f t="shared" si="125"/>
        <v>-0.01</v>
      </c>
      <c r="AO327" s="29">
        <f t="shared" si="126"/>
        <v>0.61099999999999999</v>
      </c>
      <c r="AP327" s="29">
        <f t="shared" si="147"/>
        <v>0.2137</v>
      </c>
      <c r="AQ327" s="29">
        <f t="shared" si="127"/>
        <v>-0.18000000000000002</v>
      </c>
      <c r="AR327" s="29">
        <f t="shared" si="128"/>
        <v>-0.16300000000000001</v>
      </c>
      <c r="AS327" s="29">
        <f t="shared" si="129"/>
        <v>-0.01</v>
      </c>
      <c r="AT327" s="29">
        <f t="shared" si="130"/>
        <v>0.61099999999999999</v>
      </c>
      <c r="AU327" s="29">
        <f t="shared" si="148"/>
        <v>-6.3E-2</v>
      </c>
      <c r="AV327" s="29">
        <f t="shared" si="131"/>
        <v>-0.18000000000000002</v>
      </c>
      <c r="AW327" s="29">
        <f t="shared" si="132"/>
        <v>-0.16300000000000001</v>
      </c>
      <c r="AX327" s="29">
        <f t="shared" si="133"/>
        <v>-0.01</v>
      </c>
      <c r="AY327" s="29">
        <f t="shared" si="134"/>
        <v>0.61099999999999999</v>
      </c>
      <c r="AZ327" s="29">
        <f t="shared" si="135"/>
        <v>0.10729999999999995</v>
      </c>
      <c r="BA327" s="29">
        <f t="shared" si="149"/>
        <v>0.47169999999999995</v>
      </c>
      <c r="BB327" s="29">
        <f t="shared" si="150"/>
        <v>0.19499999999999995</v>
      </c>
      <c r="BC327" s="31">
        <f t="shared" si="122"/>
        <v>1.1132681848427193</v>
      </c>
      <c r="BD327" s="31">
        <f t="shared" si="122"/>
        <v>1.6027164966481244</v>
      </c>
      <c r="BE327" s="31">
        <f t="shared" si="122"/>
        <v>1.2153109864897307</v>
      </c>
      <c r="BF327" s="21">
        <f t="shared" si="151"/>
        <v>0.28318098633740824</v>
      </c>
      <c r="BG327" s="21">
        <f t="shared" si="151"/>
        <v>0.40768149536598119</v>
      </c>
      <c r="BH327" s="21">
        <f t="shared" si="136"/>
        <v>0.30913751829661057</v>
      </c>
      <c r="BI327" s="3">
        <v>1</v>
      </c>
    </row>
    <row r="328" spans="1:61" s="3" customFormat="1" x14ac:dyDescent="0.15">
      <c r="A328" s="3">
        <v>273</v>
      </c>
      <c r="C328" s="29">
        <v>8.2799999999999999E-2</v>
      </c>
      <c r="D328" s="29">
        <v>-0.18270000000000003</v>
      </c>
      <c r="E328" s="29">
        <v>0.1008</v>
      </c>
      <c r="F328" s="29" t="str">
        <f t="shared" si="137"/>
        <v/>
      </c>
      <c r="G328" s="29" t="str">
        <f t="shared" si="137"/>
        <v/>
      </c>
      <c r="H328" s="29" t="str">
        <f t="shared" si="138"/>
        <v/>
      </c>
      <c r="I328" s="29" t="str">
        <f t="shared" si="138"/>
        <v/>
      </c>
      <c r="J328" s="29" t="str">
        <f t="shared" si="139"/>
        <v/>
      </c>
      <c r="K328" s="29" t="str">
        <f t="shared" si="139"/>
        <v/>
      </c>
      <c r="L328" s="29">
        <v>0.78580000000000005</v>
      </c>
      <c r="M328" s="29">
        <v>-0.14199999999999999</v>
      </c>
      <c r="N328" s="29">
        <v>-0.64380000000000004</v>
      </c>
      <c r="O328" s="29" t="str">
        <f t="shared" si="140"/>
        <v/>
      </c>
      <c r="P328" s="29" t="str">
        <f t="shared" si="140"/>
        <v/>
      </c>
      <c r="Q328" s="29" t="str">
        <f t="shared" si="141"/>
        <v/>
      </c>
      <c r="R328" s="29" t="str">
        <f t="shared" si="141"/>
        <v/>
      </c>
      <c r="S328" s="29" t="str">
        <f t="shared" si="142"/>
        <v/>
      </c>
      <c r="T328" s="29" t="str">
        <f t="shared" si="142"/>
        <v/>
      </c>
      <c r="U328" s="29">
        <v>0.01</v>
      </c>
      <c r="V328" s="29">
        <v>-0.01</v>
      </c>
      <c r="W328" s="29">
        <v>3.5870000000000002</v>
      </c>
      <c r="X328" s="29">
        <v>-0.61299999999999999</v>
      </c>
      <c r="Y328" s="29">
        <v>-2.9740000000000002</v>
      </c>
      <c r="Z328" s="29" t="str">
        <f t="shared" si="143"/>
        <v/>
      </c>
      <c r="AA328" s="29" t="str">
        <f t="shared" si="143"/>
        <v/>
      </c>
      <c r="AB328" s="29" t="str">
        <f t="shared" si="144"/>
        <v/>
      </c>
      <c r="AC328" s="29" t="str">
        <f t="shared" si="144"/>
        <v/>
      </c>
      <c r="AD328" s="29" t="str">
        <f t="shared" si="145"/>
        <v/>
      </c>
      <c r="AE328" s="29" t="str">
        <f t="shared" si="145"/>
        <v/>
      </c>
      <c r="AF328" s="29">
        <v>-0.17380000000000004</v>
      </c>
      <c r="AG328" s="29">
        <v>0.21580000000000002</v>
      </c>
      <c r="AH328" s="29">
        <v>-4.1999999999999982E-2</v>
      </c>
      <c r="AI328" s="30"/>
      <c r="AJ328" s="30"/>
      <c r="AK328" s="29">
        <f t="shared" si="146"/>
        <v>-0.17380000000000004</v>
      </c>
      <c r="AL328" s="29">
        <f t="shared" si="123"/>
        <v>-0.18270000000000003</v>
      </c>
      <c r="AM328" s="29">
        <f t="shared" si="124"/>
        <v>-0.14199999999999999</v>
      </c>
      <c r="AN328" s="29">
        <f t="shared" si="125"/>
        <v>-0.01</v>
      </c>
      <c r="AO328" s="29">
        <f t="shared" si="126"/>
        <v>-0.61299999999999999</v>
      </c>
      <c r="AP328" s="29">
        <f t="shared" si="147"/>
        <v>0.21580000000000002</v>
      </c>
      <c r="AQ328" s="29">
        <f t="shared" si="127"/>
        <v>-0.18270000000000003</v>
      </c>
      <c r="AR328" s="29">
        <f t="shared" si="128"/>
        <v>-0.14199999999999999</v>
      </c>
      <c r="AS328" s="29">
        <f t="shared" si="129"/>
        <v>-0.01</v>
      </c>
      <c r="AT328" s="29">
        <f t="shared" si="130"/>
        <v>-0.61299999999999999</v>
      </c>
      <c r="AU328" s="29">
        <f t="shared" si="148"/>
        <v>-4.1999999999999982E-2</v>
      </c>
      <c r="AV328" s="29">
        <f t="shared" si="131"/>
        <v>-0.18270000000000003</v>
      </c>
      <c r="AW328" s="29">
        <f t="shared" si="132"/>
        <v>-0.14199999999999999</v>
      </c>
      <c r="AX328" s="29">
        <f t="shared" si="133"/>
        <v>-0.01</v>
      </c>
      <c r="AY328" s="29">
        <f t="shared" si="134"/>
        <v>-0.61299999999999999</v>
      </c>
      <c r="AZ328" s="29">
        <f t="shared" si="135"/>
        <v>-1.1215000000000002</v>
      </c>
      <c r="BA328" s="29">
        <f t="shared" si="149"/>
        <v>-0.7319</v>
      </c>
      <c r="BB328" s="29">
        <f t="shared" si="150"/>
        <v>-0.98970000000000002</v>
      </c>
      <c r="BC328" s="31">
        <f t="shared" ref="BC328:BE355" si="152">EXP(AZ328)</f>
        <v>0.32579074181241024</v>
      </c>
      <c r="BD328" s="31">
        <f t="shared" si="152"/>
        <v>0.48099423230411742</v>
      </c>
      <c r="BE328" s="31">
        <f t="shared" si="152"/>
        <v>0.37168818075197563</v>
      </c>
      <c r="BF328" s="21">
        <f t="shared" si="151"/>
        <v>0.27645155977164598</v>
      </c>
      <c r="BG328" s="21">
        <f t="shared" si="151"/>
        <v>0.40815035142466854</v>
      </c>
      <c r="BH328" s="21">
        <f t="shared" si="136"/>
        <v>0.31539808880368553</v>
      </c>
      <c r="BI328" s="3">
        <v>2</v>
      </c>
    </row>
    <row r="329" spans="1:61" s="3" customFormat="1" x14ac:dyDescent="0.15">
      <c r="A329" s="3">
        <v>274</v>
      </c>
      <c r="C329" s="29">
        <v>0.10350000000000001</v>
      </c>
      <c r="D329" s="29">
        <v>0.38879999999999998</v>
      </c>
      <c r="E329" s="29">
        <v>-0.49230000000000007</v>
      </c>
      <c r="F329" s="29" t="str">
        <f t="shared" si="137"/>
        <v/>
      </c>
      <c r="G329" s="29" t="str">
        <f t="shared" si="137"/>
        <v/>
      </c>
      <c r="H329" s="29" t="str">
        <f t="shared" si="138"/>
        <v/>
      </c>
      <c r="I329" s="29" t="str">
        <f t="shared" si="138"/>
        <v/>
      </c>
      <c r="J329" s="29" t="str">
        <f t="shared" si="139"/>
        <v/>
      </c>
      <c r="K329" s="29" t="str">
        <f t="shared" si="139"/>
        <v/>
      </c>
      <c r="L329" s="29">
        <v>0.8226</v>
      </c>
      <c r="M329" s="29">
        <v>0.22600000000000001</v>
      </c>
      <c r="N329" s="29">
        <v>-1.0486</v>
      </c>
      <c r="O329" s="29" t="str">
        <f t="shared" si="140"/>
        <v/>
      </c>
      <c r="P329" s="29" t="str">
        <f t="shared" si="140"/>
        <v/>
      </c>
      <c r="Q329" s="29" t="str">
        <f t="shared" si="141"/>
        <v/>
      </c>
      <c r="R329" s="29" t="str">
        <f t="shared" si="141"/>
        <v/>
      </c>
      <c r="S329" s="29" t="str">
        <f t="shared" si="142"/>
        <v/>
      </c>
      <c r="T329" s="29" t="str">
        <f t="shared" si="142"/>
        <v/>
      </c>
      <c r="U329" s="29">
        <v>0.01</v>
      </c>
      <c r="V329" s="29">
        <v>-0.01</v>
      </c>
      <c r="W329" s="29">
        <v>1.6140000000000001</v>
      </c>
      <c r="X329" s="29">
        <v>0.04</v>
      </c>
      <c r="Y329" s="29">
        <v>-1.655</v>
      </c>
      <c r="Z329" s="29" t="str">
        <f t="shared" si="143"/>
        <v/>
      </c>
      <c r="AA329" s="29" t="str">
        <f t="shared" si="143"/>
        <v/>
      </c>
      <c r="AB329" s="29" t="str">
        <f t="shared" si="144"/>
        <v/>
      </c>
      <c r="AC329" s="29" t="str">
        <f t="shared" si="144"/>
        <v/>
      </c>
      <c r="AD329" s="29" t="str">
        <f t="shared" si="145"/>
        <v/>
      </c>
      <c r="AE329" s="29" t="str">
        <f t="shared" si="145"/>
        <v/>
      </c>
      <c r="AF329" s="29">
        <v>-0.5786</v>
      </c>
      <c r="AG329" s="29">
        <v>0.25259999999999999</v>
      </c>
      <c r="AH329" s="29">
        <v>0.32600000000000001</v>
      </c>
      <c r="AI329" s="30"/>
      <c r="AJ329" s="30"/>
      <c r="AK329" s="29">
        <f t="shared" si="146"/>
        <v>-0.5786</v>
      </c>
      <c r="AL329" s="29">
        <f t="shared" si="123"/>
        <v>0.38879999999999998</v>
      </c>
      <c r="AM329" s="29">
        <f t="shared" si="124"/>
        <v>0.22600000000000001</v>
      </c>
      <c r="AN329" s="29">
        <f t="shared" si="125"/>
        <v>-0.01</v>
      </c>
      <c r="AO329" s="29">
        <f t="shared" si="126"/>
        <v>0.04</v>
      </c>
      <c r="AP329" s="29">
        <f t="shared" si="147"/>
        <v>0.25259999999999999</v>
      </c>
      <c r="AQ329" s="29">
        <f t="shared" si="127"/>
        <v>0.38879999999999998</v>
      </c>
      <c r="AR329" s="29">
        <f t="shared" si="128"/>
        <v>0.22600000000000001</v>
      </c>
      <c r="AS329" s="29">
        <f t="shared" si="129"/>
        <v>-0.01</v>
      </c>
      <c r="AT329" s="29">
        <f t="shared" si="130"/>
        <v>0.04</v>
      </c>
      <c r="AU329" s="29">
        <f t="shared" si="148"/>
        <v>0.32600000000000001</v>
      </c>
      <c r="AV329" s="29">
        <f t="shared" si="131"/>
        <v>0.38879999999999998</v>
      </c>
      <c r="AW329" s="29">
        <f t="shared" si="132"/>
        <v>0.22600000000000001</v>
      </c>
      <c r="AX329" s="29">
        <f t="shared" si="133"/>
        <v>-0.01</v>
      </c>
      <c r="AY329" s="29">
        <f t="shared" si="134"/>
        <v>0.04</v>
      </c>
      <c r="AZ329" s="29">
        <f t="shared" si="135"/>
        <v>6.6199999999999981E-2</v>
      </c>
      <c r="BA329" s="29">
        <f t="shared" si="149"/>
        <v>0.89739999999999998</v>
      </c>
      <c r="BB329" s="29">
        <f t="shared" si="150"/>
        <v>0.9708</v>
      </c>
      <c r="BC329" s="31">
        <f t="shared" si="152"/>
        <v>1.0684403838753853</v>
      </c>
      <c r="BD329" s="31">
        <f t="shared" si="152"/>
        <v>2.4532164493261406</v>
      </c>
      <c r="BE329" s="31">
        <f t="shared" si="152"/>
        <v>2.6400556592890125</v>
      </c>
      <c r="BF329" s="21">
        <f t="shared" si="151"/>
        <v>0.17339990873925476</v>
      </c>
      <c r="BG329" s="21">
        <f t="shared" si="151"/>
        <v>0.39813874021482631</v>
      </c>
      <c r="BH329" s="21">
        <f t="shared" si="136"/>
        <v>0.42846135104591887</v>
      </c>
      <c r="BI329" s="3">
        <v>2</v>
      </c>
    </row>
    <row r="330" spans="1:61" s="3" customFormat="1" x14ac:dyDescent="0.15">
      <c r="A330" s="3">
        <v>275</v>
      </c>
      <c r="C330" s="29">
        <v>0.75509999999999999</v>
      </c>
      <c r="D330" s="29">
        <v>-0.4536</v>
      </c>
      <c r="E330" s="29">
        <v>-0.30150000000000005</v>
      </c>
      <c r="F330" s="29" t="str">
        <f t="shared" si="137"/>
        <v/>
      </c>
      <c r="G330" s="29" t="str">
        <f t="shared" si="137"/>
        <v/>
      </c>
      <c r="H330" s="29" t="str">
        <f t="shared" si="138"/>
        <v/>
      </c>
      <c r="I330" s="29" t="str">
        <f t="shared" si="138"/>
        <v/>
      </c>
      <c r="J330" s="29" t="str">
        <f t="shared" si="139"/>
        <v/>
      </c>
      <c r="K330" s="29" t="str">
        <f t="shared" si="139"/>
        <v/>
      </c>
      <c r="L330" s="29">
        <v>0.90609999999999991</v>
      </c>
      <c r="M330" s="29">
        <v>0.90609999999999991</v>
      </c>
      <c r="N330" s="29">
        <v>-1.8121999999999998</v>
      </c>
      <c r="O330" s="29" t="str">
        <f t="shared" si="140"/>
        <v/>
      </c>
      <c r="P330" s="29" t="str">
        <f t="shared" si="140"/>
        <v/>
      </c>
      <c r="Q330" s="29" t="str">
        <f t="shared" si="141"/>
        <v/>
      </c>
      <c r="R330" s="29" t="str">
        <f t="shared" si="141"/>
        <v/>
      </c>
      <c r="S330" s="29" t="str">
        <f t="shared" si="142"/>
        <v/>
      </c>
      <c r="T330" s="29" t="str">
        <f t="shared" si="142"/>
        <v/>
      </c>
      <c r="U330" s="29">
        <v>0.01</v>
      </c>
      <c r="V330" s="29">
        <v>-0.01</v>
      </c>
      <c r="W330" s="29">
        <v>0.89500000000000002</v>
      </c>
      <c r="X330" s="29">
        <v>-0.57099999999999995</v>
      </c>
      <c r="Y330" s="29">
        <v>-0.32400000000000001</v>
      </c>
      <c r="Z330" s="29" t="str">
        <f t="shared" si="143"/>
        <v/>
      </c>
      <c r="AA330" s="29" t="str">
        <f t="shared" si="143"/>
        <v/>
      </c>
      <c r="AB330" s="29" t="str">
        <f t="shared" si="144"/>
        <v/>
      </c>
      <c r="AC330" s="29" t="str">
        <f t="shared" si="144"/>
        <v/>
      </c>
      <c r="AD330" s="29" t="str">
        <f t="shared" si="145"/>
        <v/>
      </c>
      <c r="AE330" s="29" t="str">
        <f t="shared" si="145"/>
        <v/>
      </c>
      <c r="AF330" s="29">
        <v>1.3760999999999999</v>
      </c>
      <c r="AG330" s="29">
        <v>7.4899999999999994E-2</v>
      </c>
      <c r="AH330" s="29">
        <v>-1.4509999999999998</v>
      </c>
      <c r="AI330" s="30"/>
      <c r="AJ330" s="30"/>
      <c r="AK330" s="29">
        <f t="shared" si="146"/>
        <v>1.3760999999999999</v>
      </c>
      <c r="AL330" s="29">
        <f t="shared" si="123"/>
        <v>-0.4536</v>
      </c>
      <c r="AM330" s="29">
        <f t="shared" si="124"/>
        <v>0.90609999999999991</v>
      </c>
      <c r="AN330" s="29">
        <f t="shared" si="125"/>
        <v>-0.01</v>
      </c>
      <c r="AO330" s="29">
        <f t="shared" si="126"/>
        <v>-0.57099999999999995</v>
      </c>
      <c r="AP330" s="29">
        <f t="shared" si="147"/>
        <v>7.4899999999999994E-2</v>
      </c>
      <c r="AQ330" s="29">
        <f t="shared" si="127"/>
        <v>-0.4536</v>
      </c>
      <c r="AR330" s="29">
        <f t="shared" si="128"/>
        <v>0.90609999999999991</v>
      </c>
      <c r="AS330" s="29">
        <f t="shared" si="129"/>
        <v>-0.01</v>
      </c>
      <c r="AT330" s="29">
        <f t="shared" si="130"/>
        <v>-0.57099999999999995</v>
      </c>
      <c r="AU330" s="29">
        <f t="shared" si="148"/>
        <v>-1.4509999999999998</v>
      </c>
      <c r="AV330" s="29">
        <f t="shared" si="131"/>
        <v>-0.4536</v>
      </c>
      <c r="AW330" s="29">
        <f t="shared" si="132"/>
        <v>0.90609999999999991</v>
      </c>
      <c r="AX330" s="29">
        <f t="shared" si="133"/>
        <v>-0.01</v>
      </c>
      <c r="AY330" s="29">
        <f t="shared" si="134"/>
        <v>-0.57099999999999995</v>
      </c>
      <c r="AZ330" s="29">
        <f t="shared" si="135"/>
        <v>1.2475999999999998</v>
      </c>
      <c r="BA330" s="29">
        <f t="shared" si="149"/>
        <v>-5.3600000000000092E-2</v>
      </c>
      <c r="BB330" s="29">
        <f t="shared" si="150"/>
        <v>-1.5794999999999999</v>
      </c>
      <c r="BC330" s="31">
        <f t="shared" si="152"/>
        <v>3.4819761785147225</v>
      </c>
      <c r="BD330" s="31">
        <f t="shared" si="152"/>
        <v>0.94781115514907444</v>
      </c>
      <c r="BE330" s="31">
        <f t="shared" si="152"/>
        <v>0.20607811150516489</v>
      </c>
      <c r="BF330" s="21">
        <f t="shared" si="151"/>
        <v>0.75109517730789443</v>
      </c>
      <c r="BG330" s="21">
        <f t="shared" si="151"/>
        <v>0.20445182595555894</v>
      </c>
      <c r="BH330" s="21">
        <f t="shared" si="136"/>
        <v>4.4452996736546575E-2</v>
      </c>
      <c r="BI330" s="3">
        <v>1</v>
      </c>
    </row>
    <row r="331" spans="1:61" s="3" customFormat="1" x14ac:dyDescent="0.15">
      <c r="A331" s="3">
        <v>276</v>
      </c>
      <c r="C331" s="29">
        <v>1.3347000000000002</v>
      </c>
      <c r="D331" s="29">
        <v>0.38790000000000002</v>
      </c>
      <c r="E331" s="29">
        <v>-1.7225999999999999</v>
      </c>
      <c r="F331" s="29" t="str">
        <f t="shared" si="137"/>
        <v/>
      </c>
      <c r="G331" s="29" t="str">
        <f t="shared" si="137"/>
        <v/>
      </c>
      <c r="H331" s="29" t="str">
        <f t="shared" si="138"/>
        <v/>
      </c>
      <c r="I331" s="29" t="str">
        <f t="shared" si="138"/>
        <v/>
      </c>
      <c r="J331" s="29" t="str">
        <f t="shared" si="139"/>
        <v/>
      </c>
      <c r="K331" s="29" t="str">
        <f t="shared" si="139"/>
        <v/>
      </c>
      <c r="L331" s="29">
        <v>0.79780000000000006</v>
      </c>
      <c r="M331" s="29">
        <v>-2.1999999999999999E-2</v>
      </c>
      <c r="N331" s="29">
        <v>-0.77580000000000005</v>
      </c>
      <c r="O331" s="29" t="str">
        <f t="shared" si="140"/>
        <v/>
      </c>
      <c r="P331" s="29" t="str">
        <f t="shared" si="140"/>
        <v/>
      </c>
      <c r="Q331" s="29" t="str">
        <f t="shared" si="141"/>
        <v/>
      </c>
      <c r="R331" s="29" t="str">
        <f t="shared" si="141"/>
        <v/>
      </c>
      <c r="S331" s="29" t="str">
        <f t="shared" si="142"/>
        <v/>
      </c>
      <c r="T331" s="29" t="str">
        <f t="shared" si="142"/>
        <v/>
      </c>
      <c r="U331" s="29">
        <v>0.01</v>
      </c>
      <c r="V331" s="29">
        <v>-0.01</v>
      </c>
      <c r="W331" s="29">
        <v>-0.249</v>
      </c>
      <c r="X331" s="29">
        <v>-0.45500000000000002</v>
      </c>
      <c r="Y331" s="29">
        <v>0.70399999999999996</v>
      </c>
      <c r="Z331" s="29" t="str">
        <f t="shared" si="143"/>
        <v/>
      </c>
      <c r="AA331" s="29" t="str">
        <f t="shared" si="143"/>
        <v/>
      </c>
      <c r="AB331" s="29" t="str">
        <f t="shared" si="144"/>
        <v/>
      </c>
      <c r="AC331" s="29" t="str">
        <f t="shared" si="144"/>
        <v/>
      </c>
      <c r="AD331" s="29" t="str">
        <f t="shared" si="145"/>
        <v/>
      </c>
      <c r="AE331" s="29" t="str">
        <f t="shared" si="145"/>
        <v/>
      </c>
      <c r="AF331" s="29">
        <v>-0.30580000000000002</v>
      </c>
      <c r="AG331" s="29">
        <v>0.2278</v>
      </c>
      <c r="AH331" s="29">
        <v>7.8000000000000014E-2</v>
      </c>
      <c r="AI331" s="30"/>
      <c r="AJ331" s="30"/>
      <c r="AK331" s="29">
        <f t="shared" si="146"/>
        <v>-0.30580000000000002</v>
      </c>
      <c r="AL331" s="29">
        <f t="shared" si="123"/>
        <v>0.38790000000000002</v>
      </c>
      <c r="AM331" s="29">
        <f t="shared" si="124"/>
        <v>-2.1999999999999999E-2</v>
      </c>
      <c r="AN331" s="29">
        <f t="shared" si="125"/>
        <v>-0.01</v>
      </c>
      <c r="AO331" s="29">
        <f t="shared" si="126"/>
        <v>-0.45500000000000002</v>
      </c>
      <c r="AP331" s="29">
        <f t="shared" si="147"/>
        <v>0.2278</v>
      </c>
      <c r="AQ331" s="29">
        <f t="shared" si="127"/>
        <v>0.38790000000000002</v>
      </c>
      <c r="AR331" s="29">
        <f t="shared" si="128"/>
        <v>-2.1999999999999999E-2</v>
      </c>
      <c r="AS331" s="29">
        <f t="shared" si="129"/>
        <v>-0.01</v>
      </c>
      <c r="AT331" s="29">
        <f t="shared" si="130"/>
        <v>-0.45500000000000002</v>
      </c>
      <c r="AU331" s="29">
        <f t="shared" si="148"/>
        <v>7.8000000000000014E-2</v>
      </c>
      <c r="AV331" s="29">
        <f t="shared" si="131"/>
        <v>0.38790000000000002</v>
      </c>
      <c r="AW331" s="29">
        <f t="shared" si="132"/>
        <v>-2.1999999999999999E-2</v>
      </c>
      <c r="AX331" s="29">
        <f t="shared" si="133"/>
        <v>-0.01</v>
      </c>
      <c r="AY331" s="29">
        <f t="shared" si="134"/>
        <v>-0.45500000000000002</v>
      </c>
      <c r="AZ331" s="29">
        <f t="shared" si="135"/>
        <v>-0.40490000000000004</v>
      </c>
      <c r="BA331" s="29">
        <f t="shared" si="149"/>
        <v>0.12869999999999998</v>
      </c>
      <c r="BB331" s="29">
        <f t="shared" si="150"/>
        <v>-2.1100000000000008E-2</v>
      </c>
      <c r="BC331" s="31">
        <f t="shared" si="152"/>
        <v>0.66704351187455546</v>
      </c>
      <c r="BD331" s="31">
        <f t="shared" si="152"/>
        <v>1.1373488683194182</v>
      </c>
      <c r="BE331" s="31">
        <f t="shared" si="152"/>
        <v>0.97912104756893426</v>
      </c>
      <c r="BF331" s="21">
        <f t="shared" si="151"/>
        <v>0.23964084571011182</v>
      </c>
      <c r="BG331" s="21">
        <f t="shared" si="151"/>
        <v>0.40860189750674142</v>
      </c>
      <c r="BH331" s="21">
        <f t="shared" si="136"/>
        <v>0.35175725678314679</v>
      </c>
      <c r="BI331" s="3">
        <v>3</v>
      </c>
    </row>
    <row r="332" spans="1:61" s="3" customFormat="1" x14ac:dyDescent="0.15">
      <c r="A332" s="3">
        <v>277</v>
      </c>
      <c r="C332" s="29">
        <v>0.7722</v>
      </c>
      <c r="D332" s="29">
        <v>-0.1575</v>
      </c>
      <c r="E332" s="29">
        <v>-0.61380000000000001</v>
      </c>
      <c r="F332" s="29" t="str">
        <f t="shared" si="137"/>
        <v/>
      </c>
      <c r="G332" s="29" t="str">
        <f t="shared" si="137"/>
        <v/>
      </c>
      <c r="H332" s="29" t="str">
        <f t="shared" si="138"/>
        <v/>
      </c>
      <c r="I332" s="29" t="str">
        <f t="shared" si="138"/>
        <v/>
      </c>
      <c r="J332" s="29" t="str">
        <f t="shared" si="139"/>
        <v/>
      </c>
      <c r="K332" s="29" t="str">
        <f t="shared" si="139"/>
        <v/>
      </c>
      <c r="L332" s="29">
        <v>0.77280000000000004</v>
      </c>
      <c r="M332" s="29">
        <v>-0.27200000000000002</v>
      </c>
      <c r="N332" s="29">
        <v>-0.50080000000000002</v>
      </c>
      <c r="O332" s="29" t="str">
        <f t="shared" si="140"/>
        <v/>
      </c>
      <c r="P332" s="29" t="str">
        <f t="shared" si="140"/>
        <v/>
      </c>
      <c r="Q332" s="29" t="str">
        <f t="shared" si="141"/>
        <v/>
      </c>
      <c r="R332" s="29" t="str">
        <f t="shared" si="141"/>
        <v/>
      </c>
      <c r="S332" s="29" t="str">
        <f t="shared" si="142"/>
        <v/>
      </c>
      <c r="T332" s="29" t="str">
        <f t="shared" si="142"/>
        <v/>
      </c>
      <c r="U332" s="29">
        <v>0.01</v>
      </c>
      <c r="V332" s="29">
        <v>-0.01</v>
      </c>
      <c r="W332" s="29">
        <v>1.5249999999999999</v>
      </c>
      <c r="X332" s="29">
        <v>8.4000000000000005E-2</v>
      </c>
      <c r="Y332" s="29">
        <v>-1.609</v>
      </c>
      <c r="Z332" s="29" t="str">
        <f t="shared" si="143"/>
        <v/>
      </c>
      <c r="AA332" s="29" t="str">
        <f t="shared" si="143"/>
        <v/>
      </c>
      <c r="AB332" s="29" t="str">
        <f t="shared" si="144"/>
        <v/>
      </c>
      <c r="AC332" s="29" t="str">
        <f t="shared" si="144"/>
        <v/>
      </c>
      <c r="AD332" s="29" t="str">
        <f t="shared" si="145"/>
        <v/>
      </c>
      <c r="AE332" s="29" t="str">
        <f t="shared" si="145"/>
        <v/>
      </c>
      <c r="AF332" s="29">
        <v>-3.0799999999999994E-2</v>
      </c>
      <c r="AG332" s="29">
        <v>0.20280000000000001</v>
      </c>
      <c r="AH332" s="29">
        <v>-0.17200000000000001</v>
      </c>
      <c r="AI332" s="30"/>
      <c r="AJ332" s="30"/>
      <c r="AK332" s="29">
        <f t="shared" si="146"/>
        <v>-3.0799999999999994E-2</v>
      </c>
      <c r="AL332" s="29">
        <f t="shared" si="123"/>
        <v>-0.1575</v>
      </c>
      <c r="AM332" s="29">
        <f t="shared" si="124"/>
        <v>-0.27200000000000002</v>
      </c>
      <c r="AN332" s="29">
        <f t="shared" si="125"/>
        <v>-0.01</v>
      </c>
      <c r="AO332" s="29">
        <f t="shared" si="126"/>
        <v>8.4000000000000005E-2</v>
      </c>
      <c r="AP332" s="29">
        <f t="shared" si="147"/>
        <v>0.20280000000000001</v>
      </c>
      <c r="AQ332" s="29">
        <f t="shared" si="127"/>
        <v>-0.1575</v>
      </c>
      <c r="AR332" s="29">
        <f t="shared" si="128"/>
        <v>-0.27200000000000002</v>
      </c>
      <c r="AS332" s="29">
        <f t="shared" si="129"/>
        <v>-0.01</v>
      </c>
      <c r="AT332" s="29">
        <f t="shared" si="130"/>
        <v>8.4000000000000005E-2</v>
      </c>
      <c r="AU332" s="29">
        <f t="shared" si="148"/>
        <v>-0.17200000000000001</v>
      </c>
      <c r="AV332" s="29">
        <f t="shared" si="131"/>
        <v>-0.1575</v>
      </c>
      <c r="AW332" s="29">
        <f t="shared" si="132"/>
        <v>-0.27200000000000002</v>
      </c>
      <c r="AX332" s="29">
        <f t="shared" si="133"/>
        <v>-0.01</v>
      </c>
      <c r="AY332" s="29">
        <f t="shared" si="134"/>
        <v>8.4000000000000005E-2</v>
      </c>
      <c r="AZ332" s="29">
        <f t="shared" si="135"/>
        <v>-0.38630000000000003</v>
      </c>
      <c r="BA332" s="29">
        <f t="shared" si="149"/>
        <v>-0.1527</v>
      </c>
      <c r="BB332" s="29">
        <f t="shared" si="150"/>
        <v>-0.52750000000000008</v>
      </c>
      <c r="BC332" s="31">
        <f t="shared" si="152"/>
        <v>0.67956662510923183</v>
      </c>
      <c r="BD332" s="31">
        <f t="shared" si="152"/>
        <v>0.85838719934763652</v>
      </c>
      <c r="BE332" s="31">
        <f t="shared" si="152"/>
        <v>0.59007832302686525</v>
      </c>
      <c r="BF332" s="21">
        <f t="shared" si="151"/>
        <v>0.31934039432288525</v>
      </c>
      <c r="BG332" s="21">
        <f t="shared" si="151"/>
        <v>0.40337134961171811</v>
      </c>
      <c r="BH332" s="21">
        <f t="shared" si="136"/>
        <v>0.27728825606539653</v>
      </c>
      <c r="BI332" s="3">
        <v>1</v>
      </c>
    </row>
    <row r="333" spans="1:61" s="3" customFormat="1" x14ac:dyDescent="0.15">
      <c r="A333" s="3">
        <v>278</v>
      </c>
      <c r="C333" s="29">
        <v>0.7893</v>
      </c>
      <c r="D333" s="29">
        <v>-9.1799999999999993E-2</v>
      </c>
      <c r="E333" s="29">
        <v>-0.69750000000000001</v>
      </c>
      <c r="F333" s="29" t="str">
        <f t="shared" si="137"/>
        <v/>
      </c>
      <c r="G333" s="29" t="str">
        <f t="shared" si="137"/>
        <v/>
      </c>
      <c r="H333" s="29" t="str">
        <f t="shared" si="138"/>
        <v/>
      </c>
      <c r="I333" s="29" t="str">
        <f t="shared" si="138"/>
        <v/>
      </c>
      <c r="J333" s="29" t="str">
        <f t="shared" si="139"/>
        <v/>
      </c>
      <c r="K333" s="29" t="str">
        <f t="shared" si="139"/>
        <v/>
      </c>
      <c r="L333" s="29">
        <v>0.75670000000000004</v>
      </c>
      <c r="M333" s="29">
        <v>-0.32370000000000004</v>
      </c>
      <c r="N333" s="29">
        <v>-0.433</v>
      </c>
      <c r="O333" s="29" t="str">
        <f t="shared" si="140"/>
        <v/>
      </c>
      <c r="P333" s="29" t="str">
        <f t="shared" si="140"/>
        <v/>
      </c>
      <c r="Q333" s="29" t="str">
        <f t="shared" si="141"/>
        <v/>
      </c>
      <c r="R333" s="29" t="str">
        <f t="shared" si="141"/>
        <v/>
      </c>
      <c r="S333" s="29" t="str">
        <f t="shared" si="142"/>
        <v/>
      </c>
      <c r="T333" s="29" t="str">
        <f t="shared" si="142"/>
        <v/>
      </c>
      <c r="U333" s="29">
        <v>0.01</v>
      </c>
      <c r="V333" s="29">
        <v>-0.01</v>
      </c>
      <c r="W333" s="29">
        <v>1.7549999999999999</v>
      </c>
      <c r="X333" s="29">
        <v>1E-3</v>
      </c>
      <c r="Y333" s="29">
        <v>-1.756</v>
      </c>
      <c r="Z333" s="29" t="str">
        <f t="shared" si="143"/>
        <v/>
      </c>
      <c r="AA333" s="29" t="str">
        <f t="shared" si="143"/>
        <v/>
      </c>
      <c r="AB333" s="29" t="str">
        <f t="shared" si="144"/>
        <v/>
      </c>
      <c r="AC333" s="29" t="str">
        <f t="shared" si="144"/>
        <v/>
      </c>
      <c r="AD333" s="29" t="str">
        <f t="shared" si="145"/>
        <v/>
      </c>
      <c r="AE333" s="29" t="str">
        <f t="shared" si="145"/>
        <v/>
      </c>
      <c r="AF333" s="29">
        <v>0.14629999999999996</v>
      </c>
      <c r="AG333" s="29">
        <v>0.1867</v>
      </c>
      <c r="AH333" s="29">
        <v>-0.33299999999999996</v>
      </c>
      <c r="AI333" s="30"/>
      <c r="AJ333" s="30"/>
      <c r="AK333" s="29">
        <f t="shared" si="146"/>
        <v>0.14629999999999996</v>
      </c>
      <c r="AL333" s="29">
        <f t="shared" si="123"/>
        <v>-9.1799999999999993E-2</v>
      </c>
      <c r="AM333" s="29">
        <f t="shared" si="124"/>
        <v>-0.32370000000000004</v>
      </c>
      <c r="AN333" s="29">
        <f t="shared" si="125"/>
        <v>-0.01</v>
      </c>
      <c r="AO333" s="29">
        <f t="shared" si="126"/>
        <v>1E-3</v>
      </c>
      <c r="AP333" s="29">
        <f t="shared" si="147"/>
        <v>0.1867</v>
      </c>
      <c r="AQ333" s="29">
        <f t="shared" si="127"/>
        <v>-9.1799999999999993E-2</v>
      </c>
      <c r="AR333" s="29">
        <f t="shared" si="128"/>
        <v>-0.32370000000000004</v>
      </c>
      <c r="AS333" s="29">
        <f t="shared" si="129"/>
        <v>-0.01</v>
      </c>
      <c r="AT333" s="29">
        <f t="shared" si="130"/>
        <v>1E-3</v>
      </c>
      <c r="AU333" s="29">
        <f t="shared" si="148"/>
        <v>-0.33299999999999996</v>
      </c>
      <c r="AV333" s="29">
        <f t="shared" si="131"/>
        <v>-9.1799999999999993E-2</v>
      </c>
      <c r="AW333" s="29">
        <f t="shared" si="132"/>
        <v>-0.32370000000000004</v>
      </c>
      <c r="AX333" s="29">
        <f t="shared" si="133"/>
        <v>-0.01</v>
      </c>
      <c r="AY333" s="29">
        <f t="shared" si="134"/>
        <v>1E-3</v>
      </c>
      <c r="AZ333" s="29">
        <f t="shared" si="135"/>
        <v>-0.27820000000000011</v>
      </c>
      <c r="BA333" s="29">
        <f t="shared" si="149"/>
        <v>-0.23780000000000004</v>
      </c>
      <c r="BB333" s="29">
        <f t="shared" si="150"/>
        <v>-0.75749999999999995</v>
      </c>
      <c r="BC333" s="31">
        <f t="shared" si="152"/>
        <v>0.75714537729495934</v>
      </c>
      <c r="BD333" s="31">
        <f t="shared" si="152"/>
        <v>0.78836034739709393</v>
      </c>
      <c r="BE333" s="31">
        <f t="shared" si="152"/>
        <v>0.4688370557536613</v>
      </c>
      <c r="BF333" s="21">
        <f t="shared" si="151"/>
        <v>0.37587712709324744</v>
      </c>
      <c r="BG333" s="21">
        <f t="shared" si="151"/>
        <v>0.39137348173812453</v>
      </c>
      <c r="BH333" s="21">
        <f t="shared" si="136"/>
        <v>0.23274939116862794</v>
      </c>
      <c r="BI333" s="3">
        <v>2</v>
      </c>
    </row>
    <row r="334" spans="1:61" s="3" customFormat="1" x14ac:dyDescent="0.15">
      <c r="A334" s="3">
        <v>279</v>
      </c>
      <c r="C334" s="29">
        <v>0.46800000000000003</v>
      </c>
      <c r="D334" s="29">
        <v>0.30959999999999999</v>
      </c>
      <c r="E334" s="29">
        <v>-0.77759999999999996</v>
      </c>
      <c r="F334" s="29" t="str">
        <f t="shared" si="137"/>
        <v/>
      </c>
      <c r="G334" s="29" t="str">
        <f t="shared" si="137"/>
        <v/>
      </c>
      <c r="H334" s="29" t="str">
        <f t="shared" si="138"/>
        <v/>
      </c>
      <c r="I334" s="29" t="str">
        <f t="shared" si="138"/>
        <v/>
      </c>
      <c r="J334" s="29" t="str">
        <f t="shared" si="139"/>
        <v/>
      </c>
      <c r="K334" s="29" t="str">
        <f t="shared" si="139"/>
        <v/>
      </c>
      <c r="L334" s="29">
        <v>0.71540000000000004</v>
      </c>
      <c r="M334" s="29">
        <v>0.13059999999999994</v>
      </c>
      <c r="N334" s="29">
        <v>-0.84599999999999997</v>
      </c>
      <c r="O334" s="29" t="str">
        <f t="shared" si="140"/>
        <v/>
      </c>
      <c r="P334" s="29" t="str">
        <f t="shared" si="140"/>
        <v/>
      </c>
      <c r="Q334" s="29" t="str">
        <f t="shared" si="141"/>
        <v/>
      </c>
      <c r="R334" s="29" t="str">
        <f t="shared" si="141"/>
        <v/>
      </c>
      <c r="S334" s="29" t="str">
        <f t="shared" si="142"/>
        <v/>
      </c>
      <c r="T334" s="29" t="str">
        <f t="shared" si="142"/>
        <v/>
      </c>
      <c r="U334" s="29">
        <v>0.01</v>
      </c>
      <c r="V334" s="29">
        <v>-0.01</v>
      </c>
      <c r="W334" s="29">
        <v>0.67900000000000005</v>
      </c>
      <c r="X334" s="29">
        <v>-0.68200000000000005</v>
      </c>
      <c r="Y334" s="29">
        <v>4.0000000000000001E-3</v>
      </c>
      <c r="Z334" s="29" t="str">
        <f t="shared" si="143"/>
        <v/>
      </c>
      <c r="AA334" s="29" t="str">
        <f t="shared" si="143"/>
        <v/>
      </c>
      <c r="AB334" s="29" t="str">
        <f t="shared" si="144"/>
        <v/>
      </c>
      <c r="AC334" s="29" t="str">
        <f t="shared" si="144"/>
        <v/>
      </c>
      <c r="AD334" s="29" t="str">
        <f t="shared" si="145"/>
        <v/>
      </c>
      <c r="AE334" s="29" t="str">
        <f t="shared" si="145"/>
        <v/>
      </c>
      <c r="AF334" s="29">
        <v>0.60060000000000002</v>
      </c>
      <c r="AG334" s="29">
        <v>0.1454</v>
      </c>
      <c r="AH334" s="29">
        <v>-0.746</v>
      </c>
      <c r="AI334" s="30"/>
      <c r="AJ334" s="30"/>
      <c r="AK334" s="29">
        <f t="shared" si="146"/>
        <v>0.60060000000000002</v>
      </c>
      <c r="AL334" s="29">
        <f t="shared" si="123"/>
        <v>0.30959999999999999</v>
      </c>
      <c r="AM334" s="29">
        <f t="shared" si="124"/>
        <v>0.13059999999999994</v>
      </c>
      <c r="AN334" s="29">
        <f t="shared" si="125"/>
        <v>-0.01</v>
      </c>
      <c r="AO334" s="29">
        <f t="shared" si="126"/>
        <v>-0.68200000000000005</v>
      </c>
      <c r="AP334" s="29">
        <f t="shared" si="147"/>
        <v>0.1454</v>
      </c>
      <c r="AQ334" s="29">
        <f t="shared" si="127"/>
        <v>0.30959999999999999</v>
      </c>
      <c r="AR334" s="29">
        <f t="shared" si="128"/>
        <v>0.13059999999999994</v>
      </c>
      <c r="AS334" s="29">
        <f t="shared" si="129"/>
        <v>-0.01</v>
      </c>
      <c r="AT334" s="29">
        <f t="shared" si="130"/>
        <v>-0.68200000000000005</v>
      </c>
      <c r="AU334" s="29">
        <f t="shared" si="148"/>
        <v>-0.746</v>
      </c>
      <c r="AV334" s="29">
        <f t="shared" si="131"/>
        <v>0.30959999999999999</v>
      </c>
      <c r="AW334" s="29">
        <f t="shared" si="132"/>
        <v>0.13059999999999994</v>
      </c>
      <c r="AX334" s="29">
        <f t="shared" si="133"/>
        <v>-0.01</v>
      </c>
      <c r="AY334" s="29">
        <f t="shared" si="134"/>
        <v>-0.68200000000000005</v>
      </c>
      <c r="AZ334" s="29">
        <f t="shared" si="135"/>
        <v>0.34879999999999989</v>
      </c>
      <c r="BA334" s="29">
        <f t="shared" si="149"/>
        <v>-0.10640000000000016</v>
      </c>
      <c r="BB334" s="29">
        <f t="shared" si="150"/>
        <v>-0.99780000000000013</v>
      </c>
      <c r="BC334" s="31">
        <f t="shared" si="152"/>
        <v>1.4173656888550112</v>
      </c>
      <c r="BD334" s="31">
        <f t="shared" si="152"/>
        <v>0.89906495016107246</v>
      </c>
      <c r="BE334" s="31">
        <f t="shared" si="152"/>
        <v>0.3686896668634897</v>
      </c>
      <c r="BF334" s="21">
        <f t="shared" si="151"/>
        <v>0.52785928650996528</v>
      </c>
      <c r="BG334" s="21">
        <f t="shared" si="151"/>
        <v>0.3348322785360498</v>
      </c>
      <c r="BH334" s="21">
        <f t="shared" si="136"/>
        <v>0.13730843495398501</v>
      </c>
      <c r="BI334" s="3">
        <v>1</v>
      </c>
    </row>
    <row r="335" spans="1:61" s="3" customFormat="1" x14ac:dyDescent="0.15">
      <c r="A335" s="3">
        <v>280</v>
      </c>
      <c r="C335" s="29">
        <v>-0.24750000000000003</v>
      </c>
      <c r="D335" s="29">
        <v>8.0100000000000005E-2</v>
      </c>
      <c r="E335" s="29">
        <v>0.16650000000000001</v>
      </c>
      <c r="F335" s="29" t="str">
        <f t="shared" si="137"/>
        <v/>
      </c>
      <c r="G335" s="29" t="str">
        <f t="shared" si="137"/>
        <v/>
      </c>
      <c r="H335" s="29" t="str">
        <f t="shared" si="138"/>
        <v/>
      </c>
      <c r="I335" s="29" t="str">
        <f t="shared" si="138"/>
        <v/>
      </c>
      <c r="J335" s="29" t="str">
        <f t="shared" si="139"/>
        <v/>
      </c>
      <c r="K335" s="29" t="str">
        <f t="shared" si="139"/>
        <v/>
      </c>
      <c r="L335" s="29">
        <v>0.76460000000000006</v>
      </c>
      <c r="M335" s="29">
        <v>-0.35399999999999998</v>
      </c>
      <c r="N335" s="29">
        <v>-0.41060000000000008</v>
      </c>
      <c r="O335" s="29" t="str">
        <f t="shared" si="140"/>
        <v/>
      </c>
      <c r="P335" s="29" t="str">
        <f t="shared" si="140"/>
        <v/>
      </c>
      <c r="Q335" s="29" t="str">
        <f t="shared" si="141"/>
        <v/>
      </c>
      <c r="R335" s="29" t="str">
        <f t="shared" si="141"/>
        <v/>
      </c>
      <c r="S335" s="29" t="str">
        <f t="shared" si="142"/>
        <v/>
      </c>
      <c r="T335" s="29" t="str">
        <f t="shared" si="142"/>
        <v/>
      </c>
      <c r="U335" s="29">
        <v>0.01</v>
      </c>
      <c r="V335" s="29">
        <v>-0.01</v>
      </c>
      <c r="W335" s="29">
        <v>0.49299999999999999</v>
      </c>
      <c r="X335" s="29">
        <v>-0.79900000000000004</v>
      </c>
      <c r="Y335" s="29">
        <v>0.30599999999999999</v>
      </c>
      <c r="Z335" s="29" t="str">
        <f t="shared" si="143"/>
        <v/>
      </c>
      <c r="AA335" s="29" t="str">
        <f t="shared" si="143"/>
        <v/>
      </c>
      <c r="AB335" s="29" t="str">
        <f t="shared" si="144"/>
        <v/>
      </c>
      <c r="AC335" s="29" t="str">
        <f t="shared" si="144"/>
        <v/>
      </c>
      <c r="AD335" s="29" t="str">
        <f t="shared" si="145"/>
        <v/>
      </c>
      <c r="AE335" s="29" t="str">
        <f t="shared" si="145"/>
        <v/>
      </c>
      <c r="AF335" s="29">
        <v>5.9400000000000008E-2</v>
      </c>
      <c r="AG335" s="29">
        <v>0.1946</v>
      </c>
      <c r="AH335" s="29">
        <v>-0.254</v>
      </c>
      <c r="AI335" s="30"/>
      <c r="AJ335" s="30"/>
      <c r="AK335" s="29">
        <f t="shared" si="146"/>
        <v>5.9400000000000008E-2</v>
      </c>
      <c r="AL335" s="29">
        <f t="shared" si="123"/>
        <v>8.0100000000000005E-2</v>
      </c>
      <c r="AM335" s="29">
        <f t="shared" si="124"/>
        <v>-0.35399999999999998</v>
      </c>
      <c r="AN335" s="29">
        <f t="shared" si="125"/>
        <v>-0.01</v>
      </c>
      <c r="AO335" s="29">
        <f t="shared" si="126"/>
        <v>-0.79900000000000004</v>
      </c>
      <c r="AP335" s="29">
        <f t="shared" si="147"/>
        <v>0.1946</v>
      </c>
      <c r="AQ335" s="29">
        <f t="shared" si="127"/>
        <v>8.0100000000000005E-2</v>
      </c>
      <c r="AR335" s="29">
        <f t="shared" si="128"/>
        <v>-0.35399999999999998</v>
      </c>
      <c r="AS335" s="29">
        <f t="shared" si="129"/>
        <v>-0.01</v>
      </c>
      <c r="AT335" s="29">
        <f t="shared" si="130"/>
        <v>-0.79900000000000004</v>
      </c>
      <c r="AU335" s="29">
        <f t="shared" si="148"/>
        <v>-0.254</v>
      </c>
      <c r="AV335" s="29">
        <f t="shared" si="131"/>
        <v>8.0100000000000005E-2</v>
      </c>
      <c r="AW335" s="29">
        <f t="shared" si="132"/>
        <v>-0.35399999999999998</v>
      </c>
      <c r="AX335" s="29">
        <f t="shared" si="133"/>
        <v>-0.01</v>
      </c>
      <c r="AY335" s="29">
        <f t="shared" si="134"/>
        <v>-0.79900000000000004</v>
      </c>
      <c r="AZ335" s="29">
        <f t="shared" si="135"/>
        <v>-1.0235000000000001</v>
      </c>
      <c r="BA335" s="29">
        <f t="shared" si="149"/>
        <v>-0.88829999999999998</v>
      </c>
      <c r="BB335" s="29">
        <f t="shared" si="150"/>
        <v>-1.3369</v>
      </c>
      <c r="BC335" s="31">
        <f t="shared" si="152"/>
        <v>0.35933506395198278</v>
      </c>
      <c r="BD335" s="31">
        <f t="shared" si="152"/>
        <v>0.41135446126598879</v>
      </c>
      <c r="BE335" s="31">
        <f t="shared" si="152"/>
        <v>0.26265864962247815</v>
      </c>
      <c r="BF335" s="21">
        <f t="shared" si="151"/>
        <v>0.34773861579371795</v>
      </c>
      <c r="BG335" s="21">
        <f t="shared" si="151"/>
        <v>0.39807924500326569</v>
      </c>
      <c r="BH335" s="21">
        <f t="shared" si="136"/>
        <v>0.25418213920301647</v>
      </c>
      <c r="BI335" s="3">
        <v>1</v>
      </c>
    </row>
    <row r="336" spans="1:61" s="3" customFormat="1" x14ac:dyDescent="0.15">
      <c r="A336" s="3">
        <v>281</v>
      </c>
      <c r="C336" s="29">
        <v>0.43559999999999999</v>
      </c>
      <c r="D336" s="29">
        <v>0.54900000000000004</v>
      </c>
      <c r="E336" s="29">
        <v>-0.98460000000000014</v>
      </c>
      <c r="F336" s="29" t="str">
        <f t="shared" si="137"/>
        <v/>
      </c>
      <c r="G336" s="29" t="str">
        <f t="shared" si="137"/>
        <v/>
      </c>
      <c r="H336" s="29" t="str">
        <f t="shared" si="138"/>
        <v/>
      </c>
      <c r="I336" s="29" t="str">
        <f t="shared" si="138"/>
        <v/>
      </c>
      <c r="J336" s="29" t="str">
        <f t="shared" si="139"/>
        <v/>
      </c>
      <c r="K336" s="29" t="str">
        <f t="shared" si="139"/>
        <v/>
      </c>
      <c r="L336" s="29">
        <v>0.72770000000000001</v>
      </c>
      <c r="M336" s="29">
        <v>-4.7000000000000375E-3</v>
      </c>
      <c r="N336" s="29">
        <v>-0.72299999999999998</v>
      </c>
      <c r="O336" s="29" t="str">
        <f t="shared" si="140"/>
        <v/>
      </c>
      <c r="P336" s="29" t="str">
        <f t="shared" si="140"/>
        <v/>
      </c>
      <c r="Q336" s="29" t="str">
        <f t="shared" si="141"/>
        <v/>
      </c>
      <c r="R336" s="29" t="str">
        <f t="shared" si="141"/>
        <v/>
      </c>
      <c r="S336" s="29" t="str">
        <f t="shared" si="142"/>
        <v/>
      </c>
      <c r="T336" s="29" t="str">
        <f t="shared" si="142"/>
        <v/>
      </c>
      <c r="U336" s="29">
        <v>0.01</v>
      </c>
      <c r="V336" s="29">
        <v>-0.01</v>
      </c>
      <c r="W336" s="29">
        <v>-0.73699999999999999</v>
      </c>
      <c r="X336" s="29">
        <v>0.433</v>
      </c>
      <c r="Y336" s="29">
        <v>0.30399999999999999</v>
      </c>
      <c r="Z336" s="29" t="str">
        <f t="shared" si="143"/>
        <v/>
      </c>
      <c r="AA336" s="29" t="str">
        <f t="shared" si="143"/>
        <v/>
      </c>
      <c r="AB336" s="29" t="str">
        <f t="shared" si="144"/>
        <v/>
      </c>
      <c r="AC336" s="29" t="str">
        <f t="shared" si="144"/>
        <v/>
      </c>
      <c r="AD336" s="29" t="str">
        <f t="shared" si="145"/>
        <v/>
      </c>
      <c r="AE336" s="29" t="str">
        <f t="shared" si="145"/>
        <v/>
      </c>
      <c r="AF336" s="29">
        <v>0.46529999999999999</v>
      </c>
      <c r="AG336" s="29">
        <v>0.15770000000000001</v>
      </c>
      <c r="AH336" s="29">
        <v>-0.623</v>
      </c>
      <c r="AI336" s="30"/>
      <c r="AJ336" s="30"/>
      <c r="AK336" s="29">
        <f t="shared" si="146"/>
        <v>0.46529999999999999</v>
      </c>
      <c r="AL336" s="29">
        <f t="shared" si="123"/>
        <v>0.54900000000000004</v>
      </c>
      <c r="AM336" s="29">
        <f t="shared" si="124"/>
        <v>-4.7000000000000375E-3</v>
      </c>
      <c r="AN336" s="29">
        <f t="shared" si="125"/>
        <v>-0.01</v>
      </c>
      <c r="AO336" s="29">
        <f t="shared" si="126"/>
        <v>0.433</v>
      </c>
      <c r="AP336" s="29">
        <f t="shared" si="147"/>
        <v>0.15770000000000001</v>
      </c>
      <c r="AQ336" s="29">
        <f t="shared" si="127"/>
        <v>0.54900000000000004</v>
      </c>
      <c r="AR336" s="29">
        <f t="shared" si="128"/>
        <v>-4.7000000000000375E-3</v>
      </c>
      <c r="AS336" s="29">
        <f t="shared" si="129"/>
        <v>-0.01</v>
      </c>
      <c r="AT336" s="29">
        <f t="shared" si="130"/>
        <v>0.433</v>
      </c>
      <c r="AU336" s="29">
        <f t="shared" si="148"/>
        <v>-0.623</v>
      </c>
      <c r="AV336" s="29">
        <f t="shared" si="131"/>
        <v>0.54900000000000004</v>
      </c>
      <c r="AW336" s="29">
        <f t="shared" si="132"/>
        <v>-4.7000000000000375E-3</v>
      </c>
      <c r="AX336" s="29">
        <f t="shared" si="133"/>
        <v>-0.01</v>
      </c>
      <c r="AY336" s="29">
        <f t="shared" si="134"/>
        <v>0.433</v>
      </c>
      <c r="AZ336" s="29">
        <f t="shared" si="135"/>
        <v>1.4325999999999999</v>
      </c>
      <c r="BA336" s="29">
        <f t="shared" si="149"/>
        <v>1.125</v>
      </c>
      <c r="BB336" s="29">
        <f t="shared" si="150"/>
        <v>0.34429999999999999</v>
      </c>
      <c r="BC336" s="31">
        <f t="shared" si="152"/>
        <v>4.1895779460742784</v>
      </c>
      <c r="BD336" s="31">
        <f t="shared" si="152"/>
        <v>3.080216848918031</v>
      </c>
      <c r="BE336" s="31">
        <f t="shared" si="152"/>
        <v>1.4110018725807174</v>
      </c>
      <c r="BF336" s="21">
        <f t="shared" si="151"/>
        <v>0.48262597391831302</v>
      </c>
      <c r="BG336" s="21">
        <f t="shared" si="151"/>
        <v>0.35483112516897558</v>
      </c>
      <c r="BH336" s="21">
        <f t="shared" si="136"/>
        <v>0.16254290091271134</v>
      </c>
      <c r="BI336" s="3">
        <v>3</v>
      </c>
    </row>
    <row r="337" spans="1:61" s="3" customFormat="1" x14ac:dyDescent="0.15">
      <c r="A337" s="3">
        <v>282</v>
      </c>
      <c r="C337" s="29">
        <v>1.7325000000000002</v>
      </c>
      <c r="D337" s="29">
        <v>-0.32940000000000003</v>
      </c>
      <c r="E337" s="29">
        <v>-1.4031</v>
      </c>
      <c r="F337" s="29" t="str">
        <f t="shared" si="137"/>
        <v/>
      </c>
      <c r="G337" s="29" t="str">
        <f t="shared" si="137"/>
        <v/>
      </c>
      <c r="H337" s="29" t="str">
        <f t="shared" si="138"/>
        <v/>
      </c>
      <c r="I337" s="29" t="str">
        <f t="shared" si="138"/>
        <v/>
      </c>
      <c r="J337" s="29" t="str">
        <f t="shared" si="139"/>
        <v/>
      </c>
      <c r="K337" s="29" t="str">
        <f t="shared" si="139"/>
        <v/>
      </c>
      <c r="L337" s="29">
        <v>0.77650000000000008</v>
      </c>
      <c r="M337" s="29">
        <v>-0.23499999999999999</v>
      </c>
      <c r="N337" s="29">
        <v>-0.54150000000000009</v>
      </c>
      <c r="O337" s="29" t="str">
        <f t="shared" si="140"/>
        <v/>
      </c>
      <c r="P337" s="29" t="str">
        <f t="shared" si="140"/>
        <v/>
      </c>
      <c r="Q337" s="29" t="str">
        <f t="shared" si="141"/>
        <v/>
      </c>
      <c r="R337" s="29" t="str">
        <f t="shared" si="141"/>
        <v/>
      </c>
      <c r="S337" s="29" t="str">
        <f t="shared" si="142"/>
        <v/>
      </c>
      <c r="T337" s="29" t="str">
        <f t="shared" si="142"/>
        <v/>
      </c>
      <c r="U337" s="29">
        <v>0.01</v>
      </c>
      <c r="V337" s="29">
        <v>-0.01</v>
      </c>
      <c r="W337" s="29">
        <v>-0.27100000000000002</v>
      </c>
      <c r="X337" s="29">
        <v>-0.81599999999999995</v>
      </c>
      <c r="Y337" s="29">
        <v>1.087</v>
      </c>
      <c r="Z337" s="29" t="str">
        <f t="shared" si="143"/>
        <v/>
      </c>
      <c r="AA337" s="29" t="str">
        <f t="shared" si="143"/>
        <v/>
      </c>
      <c r="AB337" s="29" t="str">
        <f t="shared" si="144"/>
        <v/>
      </c>
      <c r="AC337" s="29" t="str">
        <f t="shared" si="144"/>
        <v/>
      </c>
      <c r="AD337" s="29" t="str">
        <f t="shared" si="145"/>
        <v/>
      </c>
      <c r="AE337" s="29" t="str">
        <f t="shared" si="145"/>
        <v/>
      </c>
      <c r="AF337" s="29">
        <v>-7.1500000000000036E-2</v>
      </c>
      <c r="AG337" s="29">
        <v>0.20650000000000002</v>
      </c>
      <c r="AH337" s="29">
        <v>-0.13499999999999998</v>
      </c>
      <c r="AI337" s="30"/>
      <c r="AJ337" s="30"/>
      <c r="AK337" s="29">
        <f t="shared" si="146"/>
        <v>-7.1500000000000036E-2</v>
      </c>
      <c r="AL337" s="29">
        <f t="shared" si="123"/>
        <v>-0.32940000000000003</v>
      </c>
      <c r="AM337" s="29">
        <f t="shared" si="124"/>
        <v>-0.23499999999999999</v>
      </c>
      <c r="AN337" s="29">
        <f t="shared" si="125"/>
        <v>-0.01</v>
      </c>
      <c r="AO337" s="29">
        <f t="shared" si="126"/>
        <v>-0.81599999999999995</v>
      </c>
      <c r="AP337" s="29">
        <f t="shared" si="147"/>
        <v>0.20650000000000002</v>
      </c>
      <c r="AQ337" s="29">
        <f t="shared" si="127"/>
        <v>-0.32940000000000003</v>
      </c>
      <c r="AR337" s="29">
        <f t="shared" si="128"/>
        <v>-0.23499999999999999</v>
      </c>
      <c r="AS337" s="29">
        <f t="shared" si="129"/>
        <v>-0.01</v>
      </c>
      <c r="AT337" s="29">
        <f t="shared" si="130"/>
        <v>-0.81599999999999995</v>
      </c>
      <c r="AU337" s="29">
        <f t="shared" si="148"/>
        <v>-0.13499999999999998</v>
      </c>
      <c r="AV337" s="29">
        <f t="shared" si="131"/>
        <v>-0.32940000000000003</v>
      </c>
      <c r="AW337" s="29">
        <f t="shared" si="132"/>
        <v>-0.23499999999999999</v>
      </c>
      <c r="AX337" s="29">
        <f t="shared" si="133"/>
        <v>-0.01</v>
      </c>
      <c r="AY337" s="29">
        <f t="shared" si="134"/>
        <v>-0.81599999999999995</v>
      </c>
      <c r="AZ337" s="29">
        <f t="shared" si="135"/>
        <v>-1.4619</v>
      </c>
      <c r="BA337" s="29">
        <f t="shared" si="149"/>
        <v>-1.1839</v>
      </c>
      <c r="BB337" s="29">
        <f t="shared" si="150"/>
        <v>-1.5253999999999999</v>
      </c>
      <c r="BC337" s="31">
        <f t="shared" si="152"/>
        <v>0.23179544472888947</v>
      </c>
      <c r="BD337" s="31">
        <f t="shared" si="152"/>
        <v>0.30608268534044231</v>
      </c>
      <c r="BE337" s="31">
        <f t="shared" si="152"/>
        <v>0.21753402584985029</v>
      </c>
      <c r="BF337" s="21">
        <f t="shared" si="151"/>
        <v>0.30684632609180323</v>
      </c>
      <c r="BG337" s="21">
        <f t="shared" si="151"/>
        <v>0.40518633826854727</v>
      </c>
      <c r="BH337" s="21">
        <f t="shared" si="136"/>
        <v>0.28796733563964944</v>
      </c>
      <c r="BI337" s="3">
        <v>2</v>
      </c>
    </row>
    <row r="338" spans="1:61" s="3" customFormat="1" x14ac:dyDescent="0.15">
      <c r="A338" s="3">
        <v>283</v>
      </c>
      <c r="C338" s="29">
        <v>0.1062</v>
      </c>
      <c r="D338" s="29">
        <v>-0.39510000000000001</v>
      </c>
      <c r="E338" s="29">
        <v>0.28889999999999999</v>
      </c>
      <c r="F338" s="29" t="str">
        <f t="shared" si="137"/>
        <v/>
      </c>
      <c r="G338" s="29" t="str">
        <f t="shared" si="137"/>
        <v/>
      </c>
      <c r="H338" s="29" t="str">
        <f t="shared" si="138"/>
        <v/>
      </c>
      <c r="I338" s="29" t="str">
        <f t="shared" si="138"/>
        <v/>
      </c>
      <c r="J338" s="29" t="str">
        <f t="shared" si="139"/>
        <v/>
      </c>
      <c r="K338" s="29" t="str">
        <f t="shared" si="139"/>
        <v/>
      </c>
      <c r="L338" s="29">
        <v>2.2370000000000001</v>
      </c>
      <c r="M338" s="29">
        <v>2.2370000000000001</v>
      </c>
      <c r="N338" s="29">
        <v>-4.4740000000000002</v>
      </c>
      <c r="O338" s="29" t="str">
        <f t="shared" si="140"/>
        <v/>
      </c>
      <c r="P338" s="29" t="str">
        <f t="shared" si="140"/>
        <v/>
      </c>
      <c r="Q338" s="29" t="str">
        <f t="shared" si="141"/>
        <v/>
      </c>
      <c r="R338" s="29" t="str">
        <f t="shared" si="141"/>
        <v/>
      </c>
      <c r="S338" s="29" t="str">
        <f t="shared" si="142"/>
        <v/>
      </c>
      <c r="T338" s="29" t="str">
        <f t="shared" si="142"/>
        <v/>
      </c>
      <c r="U338" s="29">
        <v>0.01</v>
      </c>
      <c r="V338" s="29">
        <v>-0.01</v>
      </c>
      <c r="W338" s="29">
        <v>4.734</v>
      </c>
      <c r="X338" s="29">
        <v>-0.82599999999999996</v>
      </c>
      <c r="Y338" s="29">
        <v>-3.9079999999999999</v>
      </c>
      <c r="Z338" s="29" t="str">
        <f t="shared" si="143"/>
        <v/>
      </c>
      <c r="AA338" s="29" t="str">
        <f t="shared" si="143"/>
        <v/>
      </c>
      <c r="AB338" s="29" t="str">
        <f t="shared" si="144"/>
        <v/>
      </c>
      <c r="AC338" s="29" t="str">
        <f t="shared" si="144"/>
        <v/>
      </c>
      <c r="AD338" s="29" t="str">
        <f t="shared" si="145"/>
        <v/>
      </c>
      <c r="AE338" s="29" t="str">
        <f t="shared" si="145"/>
        <v/>
      </c>
      <c r="AF338" s="29">
        <v>-2.7907000000000002</v>
      </c>
      <c r="AG338" s="29">
        <v>0.45369999999999999</v>
      </c>
      <c r="AH338" s="29">
        <v>2.3370000000000002</v>
      </c>
      <c r="AI338" s="30"/>
      <c r="AJ338" s="30"/>
      <c r="AK338" s="29">
        <f t="shared" si="146"/>
        <v>-2.7907000000000002</v>
      </c>
      <c r="AL338" s="29">
        <f t="shared" si="123"/>
        <v>-0.39510000000000001</v>
      </c>
      <c r="AM338" s="29">
        <f t="shared" si="124"/>
        <v>2.2370000000000001</v>
      </c>
      <c r="AN338" s="29">
        <f t="shared" si="125"/>
        <v>-0.01</v>
      </c>
      <c r="AO338" s="29">
        <f t="shared" si="126"/>
        <v>-0.82599999999999996</v>
      </c>
      <c r="AP338" s="29">
        <f t="shared" si="147"/>
        <v>0.45369999999999999</v>
      </c>
      <c r="AQ338" s="29">
        <f t="shared" si="127"/>
        <v>-0.39510000000000001</v>
      </c>
      <c r="AR338" s="29">
        <f t="shared" si="128"/>
        <v>2.2370000000000001</v>
      </c>
      <c r="AS338" s="29">
        <f t="shared" si="129"/>
        <v>-0.01</v>
      </c>
      <c r="AT338" s="29">
        <f t="shared" si="130"/>
        <v>-0.82599999999999996</v>
      </c>
      <c r="AU338" s="29">
        <f t="shared" si="148"/>
        <v>2.3370000000000002</v>
      </c>
      <c r="AV338" s="29">
        <f t="shared" si="131"/>
        <v>-0.39510000000000001</v>
      </c>
      <c r="AW338" s="29">
        <f t="shared" si="132"/>
        <v>2.2370000000000001</v>
      </c>
      <c r="AX338" s="29">
        <f t="shared" si="133"/>
        <v>-0.01</v>
      </c>
      <c r="AY338" s="29">
        <f t="shared" si="134"/>
        <v>-0.82599999999999996</v>
      </c>
      <c r="AZ338" s="29">
        <f t="shared" si="135"/>
        <v>-1.7848000000000002</v>
      </c>
      <c r="BA338" s="29">
        <f t="shared" si="149"/>
        <v>1.4596000000000005</v>
      </c>
      <c r="BB338" s="29">
        <f t="shared" si="150"/>
        <v>3.3429000000000006</v>
      </c>
      <c r="BC338" s="31">
        <f t="shared" si="152"/>
        <v>0.16783062376855085</v>
      </c>
      <c r="BD338" s="31">
        <f t="shared" si="152"/>
        <v>4.3042374889647066</v>
      </c>
      <c r="BE338" s="31">
        <f t="shared" si="152"/>
        <v>28.30108094907137</v>
      </c>
      <c r="BF338" s="21">
        <f t="shared" si="151"/>
        <v>5.1209794778051569E-3</v>
      </c>
      <c r="BG338" s="21">
        <f t="shared" si="151"/>
        <v>0.13133426637909104</v>
      </c>
      <c r="BH338" s="21">
        <f t="shared" si="136"/>
        <v>0.86354475414310372</v>
      </c>
      <c r="BI338" s="3">
        <v>2</v>
      </c>
    </row>
    <row r="339" spans="1:61" s="3" customFormat="1" x14ac:dyDescent="0.15">
      <c r="A339" s="3">
        <v>284</v>
      </c>
      <c r="C339" s="29">
        <v>3.3299999999999996E-2</v>
      </c>
      <c r="D339" s="29">
        <v>0.53190000000000004</v>
      </c>
      <c r="E339" s="29">
        <v>-0.56610000000000005</v>
      </c>
      <c r="F339" s="29" t="str">
        <f t="shared" si="137"/>
        <v/>
      </c>
      <c r="G339" s="29" t="str">
        <f t="shared" si="137"/>
        <v/>
      </c>
      <c r="H339" s="29" t="str">
        <f t="shared" si="138"/>
        <v/>
      </c>
      <c r="I339" s="29" t="str">
        <f t="shared" si="138"/>
        <v/>
      </c>
      <c r="J339" s="29" t="str">
        <f t="shared" si="139"/>
        <v/>
      </c>
      <c r="K339" s="29" t="str">
        <f t="shared" si="139"/>
        <v/>
      </c>
      <c r="L339" s="29">
        <v>0.753</v>
      </c>
      <c r="M339" s="29">
        <v>-0.28300000000000003</v>
      </c>
      <c r="N339" s="29">
        <v>-0.47</v>
      </c>
      <c r="O339" s="29" t="str">
        <f t="shared" si="140"/>
        <v/>
      </c>
      <c r="P339" s="29" t="str">
        <f t="shared" si="140"/>
        <v/>
      </c>
      <c r="Q339" s="29" t="str">
        <f t="shared" si="141"/>
        <v/>
      </c>
      <c r="R339" s="29" t="str">
        <f t="shared" si="141"/>
        <v/>
      </c>
      <c r="S339" s="29" t="str">
        <f t="shared" si="142"/>
        <v/>
      </c>
      <c r="T339" s="29" t="str">
        <f t="shared" si="142"/>
        <v/>
      </c>
      <c r="U339" s="29">
        <v>0.01</v>
      </c>
      <c r="V339" s="29">
        <v>-0.01</v>
      </c>
      <c r="W339" s="29">
        <v>0.66700000000000004</v>
      </c>
      <c r="X339" s="29">
        <v>-0.47399999999999998</v>
      </c>
      <c r="Y339" s="29">
        <v>-0.193</v>
      </c>
      <c r="Z339" s="29" t="str">
        <f t="shared" si="143"/>
        <v/>
      </c>
      <c r="AA339" s="29" t="str">
        <f t="shared" si="143"/>
        <v/>
      </c>
      <c r="AB339" s="29" t="str">
        <f t="shared" si="144"/>
        <v/>
      </c>
      <c r="AC339" s="29" t="str">
        <f t="shared" si="144"/>
        <v/>
      </c>
      <c r="AD339" s="29" t="str">
        <f t="shared" si="145"/>
        <v/>
      </c>
      <c r="AE339" s="29" t="str">
        <f t="shared" si="145"/>
        <v/>
      </c>
      <c r="AF339" s="29">
        <v>0.187</v>
      </c>
      <c r="AG339" s="29">
        <v>0.183</v>
      </c>
      <c r="AH339" s="29">
        <v>-0.37</v>
      </c>
      <c r="AI339" s="30"/>
      <c r="AJ339" s="30"/>
      <c r="AK339" s="29">
        <f t="shared" si="146"/>
        <v>0.187</v>
      </c>
      <c r="AL339" s="29">
        <f t="shared" si="123"/>
        <v>0.53190000000000004</v>
      </c>
      <c r="AM339" s="29">
        <f t="shared" si="124"/>
        <v>-0.28300000000000003</v>
      </c>
      <c r="AN339" s="29">
        <f t="shared" si="125"/>
        <v>-0.01</v>
      </c>
      <c r="AO339" s="29">
        <f t="shared" si="126"/>
        <v>-0.47399999999999998</v>
      </c>
      <c r="AP339" s="29">
        <f t="shared" si="147"/>
        <v>0.183</v>
      </c>
      <c r="AQ339" s="29">
        <f t="shared" si="127"/>
        <v>0.53190000000000004</v>
      </c>
      <c r="AR339" s="29">
        <f t="shared" si="128"/>
        <v>-0.28300000000000003</v>
      </c>
      <c r="AS339" s="29">
        <f t="shared" si="129"/>
        <v>-0.01</v>
      </c>
      <c r="AT339" s="29">
        <f t="shared" si="130"/>
        <v>-0.47399999999999998</v>
      </c>
      <c r="AU339" s="29">
        <f t="shared" si="148"/>
        <v>-0.37</v>
      </c>
      <c r="AV339" s="29">
        <f t="shared" si="131"/>
        <v>0.53190000000000004</v>
      </c>
      <c r="AW339" s="29">
        <f t="shared" si="132"/>
        <v>-0.28300000000000003</v>
      </c>
      <c r="AX339" s="29">
        <f t="shared" si="133"/>
        <v>-0.01</v>
      </c>
      <c r="AY339" s="29">
        <f t="shared" si="134"/>
        <v>-0.47399999999999998</v>
      </c>
      <c r="AZ339" s="29">
        <f t="shared" si="135"/>
        <v>-4.8099999999999921E-2</v>
      </c>
      <c r="BA339" s="29">
        <f t="shared" si="149"/>
        <v>-5.2099999999999924E-2</v>
      </c>
      <c r="BB339" s="29">
        <f t="shared" si="150"/>
        <v>-0.60509999999999997</v>
      </c>
      <c r="BC339" s="31">
        <f t="shared" si="152"/>
        <v>0.95303847846430711</v>
      </c>
      <c r="BD339" s="31">
        <f t="shared" si="152"/>
        <v>0.94923393870269146</v>
      </c>
      <c r="BE339" s="31">
        <f t="shared" si="152"/>
        <v>0.54601982192732657</v>
      </c>
      <c r="BF339" s="21">
        <f t="shared" si="151"/>
        <v>0.38926663379730198</v>
      </c>
      <c r="BG339" s="21">
        <f t="shared" si="151"/>
        <v>0.38771267724715458</v>
      </c>
      <c r="BH339" s="21">
        <f t="shared" si="136"/>
        <v>0.22302068895554347</v>
      </c>
      <c r="BI339" s="3">
        <v>1</v>
      </c>
    </row>
    <row r="340" spans="1:61" s="3" customFormat="1" x14ac:dyDescent="0.15">
      <c r="A340" s="3">
        <v>285</v>
      </c>
      <c r="C340" s="29">
        <v>0.13139999999999999</v>
      </c>
      <c r="D340" s="29">
        <v>0.17820000000000003</v>
      </c>
      <c r="E340" s="29">
        <v>-0.30959999999999999</v>
      </c>
      <c r="F340" s="29" t="str">
        <f t="shared" si="137"/>
        <v/>
      </c>
      <c r="G340" s="29" t="str">
        <f t="shared" si="137"/>
        <v/>
      </c>
      <c r="H340" s="29" t="str">
        <f t="shared" si="138"/>
        <v/>
      </c>
      <c r="I340" s="29" t="str">
        <f t="shared" si="138"/>
        <v/>
      </c>
      <c r="J340" s="29" t="str">
        <f t="shared" si="139"/>
        <v/>
      </c>
      <c r="K340" s="29" t="str">
        <f t="shared" si="139"/>
        <v/>
      </c>
      <c r="L340" s="29">
        <v>0.8096000000000001</v>
      </c>
      <c r="M340" s="29">
        <v>9.6000000000000002E-2</v>
      </c>
      <c r="N340" s="29">
        <v>-0.90560000000000007</v>
      </c>
      <c r="O340" s="29" t="str">
        <f t="shared" si="140"/>
        <v/>
      </c>
      <c r="P340" s="29" t="str">
        <f t="shared" si="140"/>
        <v/>
      </c>
      <c r="Q340" s="29" t="str">
        <f t="shared" si="141"/>
        <v/>
      </c>
      <c r="R340" s="29" t="str">
        <f t="shared" si="141"/>
        <v/>
      </c>
      <c r="S340" s="29" t="str">
        <f t="shared" si="142"/>
        <v/>
      </c>
      <c r="T340" s="29" t="str">
        <f t="shared" si="142"/>
        <v/>
      </c>
      <c r="U340" s="29">
        <v>3.3280000000000003</v>
      </c>
      <c r="V340" s="29">
        <v>-3.3280000000000003</v>
      </c>
      <c r="W340" s="29">
        <v>0.114</v>
      </c>
      <c r="X340" s="29">
        <v>-0.379</v>
      </c>
      <c r="Y340" s="29">
        <v>0.26500000000000001</v>
      </c>
      <c r="Z340" s="29" t="str">
        <f t="shared" si="143"/>
        <v/>
      </c>
      <c r="AA340" s="29" t="str">
        <f t="shared" si="143"/>
        <v/>
      </c>
      <c r="AB340" s="29" t="str">
        <f t="shared" si="144"/>
        <v/>
      </c>
      <c r="AC340" s="29" t="str">
        <f t="shared" si="144"/>
        <v/>
      </c>
      <c r="AD340" s="29" t="str">
        <f t="shared" si="145"/>
        <v/>
      </c>
      <c r="AE340" s="29" t="str">
        <f t="shared" si="145"/>
        <v/>
      </c>
      <c r="AF340" s="29">
        <v>-0.43559999999999999</v>
      </c>
      <c r="AG340" s="29">
        <v>0.23960000000000001</v>
      </c>
      <c r="AH340" s="29">
        <v>0.19600000000000001</v>
      </c>
      <c r="AI340" s="30"/>
      <c r="AJ340" s="30"/>
      <c r="AK340" s="29">
        <f t="shared" si="146"/>
        <v>-0.43559999999999999</v>
      </c>
      <c r="AL340" s="29">
        <f t="shared" si="123"/>
        <v>0.17820000000000003</v>
      </c>
      <c r="AM340" s="29">
        <f t="shared" si="124"/>
        <v>9.6000000000000002E-2</v>
      </c>
      <c r="AN340" s="29">
        <f t="shared" si="125"/>
        <v>-3.3280000000000003</v>
      </c>
      <c r="AO340" s="29">
        <f t="shared" si="126"/>
        <v>-0.379</v>
      </c>
      <c r="AP340" s="29">
        <f t="shared" si="147"/>
        <v>0.23960000000000001</v>
      </c>
      <c r="AQ340" s="29">
        <f t="shared" si="127"/>
        <v>0.17820000000000003</v>
      </c>
      <c r="AR340" s="29">
        <f t="shared" si="128"/>
        <v>9.6000000000000002E-2</v>
      </c>
      <c r="AS340" s="29">
        <f t="shared" si="129"/>
        <v>-3.3280000000000003</v>
      </c>
      <c r="AT340" s="29">
        <f t="shared" si="130"/>
        <v>-0.379</v>
      </c>
      <c r="AU340" s="29">
        <f t="shared" si="148"/>
        <v>0.19600000000000001</v>
      </c>
      <c r="AV340" s="29">
        <f t="shared" si="131"/>
        <v>0.17820000000000003</v>
      </c>
      <c r="AW340" s="29">
        <f t="shared" si="132"/>
        <v>9.6000000000000002E-2</v>
      </c>
      <c r="AX340" s="29">
        <f t="shared" si="133"/>
        <v>-3.3280000000000003</v>
      </c>
      <c r="AY340" s="29">
        <f t="shared" si="134"/>
        <v>-0.379</v>
      </c>
      <c r="AZ340" s="29">
        <f t="shared" si="135"/>
        <v>-3.8684000000000003</v>
      </c>
      <c r="BA340" s="29">
        <f t="shared" si="149"/>
        <v>-3.1932000000000005</v>
      </c>
      <c r="BB340" s="29">
        <f t="shared" si="150"/>
        <v>-3.2368000000000001</v>
      </c>
      <c r="BC340" s="31">
        <f t="shared" si="152"/>
        <v>2.0891769529252934E-2</v>
      </c>
      <c r="BD340" s="31">
        <f t="shared" si="152"/>
        <v>4.1040331527368364E-2</v>
      </c>
      <c r="BE340" s="31">
        <f t="shared" si="152"/>
        <v>3.9289420296505041E-2</v>
      </c>
      <c r="BF340" s="21">
        <f t="shared" si="151"/>
        <v>0.20639651775603024</v>
      </c>
      <c r="BG340" s="21">
        <f t="shared" si="151"/>
        <v>0.40545064901952083</v>
      </c>
      <c r="BH340" s="21">
        <f t="shared" si="136"/>
        <v>0.38815283322444888</v>
      </c>
      <c r="BI340" s="3">
        <v>2</v>
      </c>
    </row>
    <row r="341" spans="1:61" s="3" customFormat="1" x14ac:dyDescent="0.15">
      <c r="A341" s="3">
        <v>286</v>
      </c>
      <c r="C341" s="29">
        <v>0.86580000000000001</v>
      </c>
      <c r="D341" s="29">
        <v>-0.18629999999999999</v>
      </c>
      <c r="E341" s="29">
        <v>-0.6804</v>
      </c>
      <c r="F341" s="29" t="str">
        <f t="shared" si="137"/>
        <v/>
      </c>
      <c r="G341" s="29" t="str">
        <f t="shared" si="137"/>
        <v/>
      </c>
      <c r="H341" s="29" t="str">
        <f t="shared" si="138"/>
        <v/>
      </c>
      <c r="I341" s="29" t="str">
        <f t="shared" si="138"/>
        <v/>
      </c>
      <c r="J341" s="29" t="str">
        <f t="shared" si="139"/>
        <v/>
      </c>
      <c r="K341" s="29" t="str">
        <f t="shared" si="139"/>
        <v/>
      </c>
      <c r="L341" s="29">
        <v>0.75650000000000006</v>
      </c>
      <c r="M341" s="29">
        <v>-0.32150000000000006</v>
      </c>
      <c r="N341" s="29">
        <v>-0.435</v>
      </c>
      <c r="O341" s="29" t="str">
        <f t="shared" si="140"/>
        <v/>
      </c>
      <c r="P341" s="29" t="str">
        <f t="shared" si="140"/>
        <v/>
      </c>
      <c r="Q341" s="29" t="str">
        <f t="shared" si="141"/>
        <v/>
      </c>
      <c r="R341" s="29" t="str">
        <f t="shared" si="141"/>
        <v/>
      </c>
      <c r="S341" s="29" t="str">
        <f t="shared" si="142"/>
        <v/>
      </c>
      <c r="T341" s="29" t="str">
        <f t="shared" si="142"/>
        <v/>
      </c>
      <c r="U341" s="29">
        <v>0.01</v>
      </c>
      <c r="V341" s="29">
        <v>-0.01</v>
      </c>
      <c r="W341" s="29">
        <v>1.869</v>
      </c>
      <c r="X341" s="29">
        <v>-4.7E-2</v>
      </c>
      <c r="Y341" s="29">
        <v>-1.821</v>
      </c>
      <c r="Z341" s="29" t="str">
        <f t="shared" si="143"/>
        <v/>
      </c>
      <c r="AA341" s="29" t="str">
        <f t="shared" si="143"/>
        <v/>
      </c>
      <c r="AB341" s="29" t="str">
        <f t="shared" si="144"/>
        <v/>
      </c>
      <c r="AC341" s="29" t="str">
        <f t="shared" si="144"/>
        <v/>
      </c>
      <c r="AD341" s="29" t="str">
        <f t="shared" si="145"/>
        <v/>
      </c>
      <c r="AE341" s="29" t="str">
        <f t="shared" si="145"/>
        <v/>
      </c>
      <c r="AF341" s="29">
        <v>0.14849999999999997</v>
      </c>
      <c r="AG341" s="29">
        <v>0.1865</v>
      </c>
      <c r="AH341" s="29">
        <v>-0.33499999999999996</v>
      </c>
      <c r="AI341" s="30"/>
      <c r="AJ341" s="30"/>
      <c r="AK341" s="29">
        <f t="shared" si="146"/>
        <v>0.14849999999999997</v>
      </c>
      <c r="AL341" s="29">
        <f t="shared" si="123"/>
        <v>-0.18629999999999999</v>
      </c>
      <c r="AM341" s="29">
        <f t="shared" si="124"/>
        <v>-0.32150000000000006</v>
      </c>
      <c r="AN341" s="29">
        <f t="shared" si="125"/>
        <v>-0.01</v>
      </c>
      <c r="AO341" s="29">
        <f t="shared" si="126"/>
        <v>-4.7E-2</v>
      </c>
      <c r="AP341" s="29">
        <f t="shared" si="147"/>
        <v>0.1865</v>
      </c>
      <c r="AQ341" s="29">
        <f t="shared" si="127"/>
        <v>-0.18629999999999999</v>
      </c>
      <c r="AR341" s="29">
        <f t="shared" si="128"/>
        <v>-0.32150000000000006</v>
      </c>
      <c r="AS341" s="29">
        <f t="shared" si="129"/>
        <v>-0.01</v>
      </c>
      <c r="AT341" s="29">
        <f t="shared" si="130"/>
        <v>-4.7E-2</v>
      </c>
      <c r="AU341" s="29">
        <f t="shared" si="148"/>
        <v>-0.33499999999999996</v>
      </c>
      <c r="AV341" s="29">
        <f t="shared" si="131"/>
        <v>-0.18629999999999999</v>
      </c>
      <c r="AW341" s="29">
        <f t="shared" si="132"/>
        <v>-0.32150000000000006</v>
      </c>
      <c r="AX341" s="29">
        <f t="shared" si="133"/>
        <v>-0.01</v>
      </c>
      <c r="AY341" s="29">
        <f t="shared" si="134"/>
        <v>-4.7E-2</v>
      </c>
      <c r="AZ341" s="29">
        <f t="shared" si="135"/>
        <v>-0.41630000000000006</v>
      </c>
      <c r="BA341" s="29">
        <f t="shared" si="149"/>
        <v>-0.37830000000000003</v>
      </c>
      <c r="BB341" s="29">
        <f t="shared" si="150"/>
        <v>-0.89980000000000004</v>
      </c>
      <c r="BC341" s="31">
        <f t="shared" si="152"/>
        <v>0.65948239608588755</v>
      </c>
      <c r="BD341" s="31">
        <f t="shared" si="152"/>
        <v>0.68502496234795973</v>
      </c>
      <c r="BE341" s="31">
        <f t="shared" si="152"/>
        <v>0.4066509818044825</v>
      </c>
      <c r="BF341" s="21">
        <f t="shared" si="151"/>
        <v>0.37659781010787013</v>
      </c>
      <c r="BG341" s="21">
        <f t="shared" si="151"/>
        <v>0.39118390759269034</v>
      </c>
      <c r="BH341" s="21">
        <f t="shared" si="136"/>
        <v>0.23221828229943958</v>
      </c>
      <c r="BI341" s="3">
        <v>3</v>
      </c>
    </row>
    <row r="342" spans="1:61" s="3" customFormat="1" x14ac:dyDescent="0.15">
      <c r="A342" s="3">
        <v>287</v>
      </c>
      <c r="C342" s="29">
        <v>1.9890000000000001</v>
      </c>
      <c r="D342" s="29">
        <v>-0.51839999999999997</v>
      </c>
      <c r="E342" s="29">
        <v>-1.4705999999999999</v>
      </c>
      <c r="F342" s="29" t="str">
        <f t="shared" si="137"/>
        <v/>
      </c>
      <c r="G342" s="29" t="str">
        <f t="shared" si="137"/>
        <v/>
      </c>
      <c r="H342" s="29" t="str">
        <f t="shared" si="138"/>
        <v/>
      </c>
      <c r="I342" s="29" t="str">
        <f t="shared" si="138"/>
        <v/>
      </c>
      <c r="J342" s="29" t="str">
        <f t="shared" si="139"/>
        <v/>
      </c>
      <c r="K342" s="29" t="str">
        <f t="shared" si="139"/>
        <v/>
      </c>
      <c r="L342" s="29">
        <v>0.75670000000000004</v>
      </c>
      <c r="M342" s="29">
        <v>-0.32370000000000004</v>
      </c>
      <c r="N342" s="29">
        <v>-0.433</v>
      </c>
      <c r="O342" s="29" t="str">
        <f t="shared" si="140"/>
        <v/>
      </c>
      <c r="P342" s="29" t="str">
        <f t="shared" si="140"/>
        <v/>
      </c>
      <c r="Q342" s="29" t="str">
        <f t="shared" si="141"/>
        <v/>
      </c>
      <c r="R342" s="29" t="str">
        <f t="shared" si="141"/>
        <v/>
      </c>
      <c r="S342" s="29" t="str">
        <f t="shared" si="142"/>
        <v/>
      </c>
      <c r="T342" s="29" t="str">
        <f t="shared" si="142"/>
        <v/>
      </c>
      <c r="U342" s="29">
        <v>0.01</v>
      </c>
      <c r="V342" s="29">
        <v>-0.01</v>
      </c>
      <c r="W342" s="29">
        <v>1.9950000000000001</v>
      </c>
      <c r="X342" s="29">
        <v>-6.6000000000000003E-2</v>
      </c>
      <c r="Y342" s="29">
        <v>-1.9279999999999999</v>
      </c>
      <c r="Z342" s="29" t="str">
        <f t="shared" si="143"/>
        <v/>
      </c>
      <c r="AA342" s="29" t="str">
        <f t="shared" si="143"/>
        <v/>
      </c>
      <c r="AB342" s="29" t="str">
        <f t="shared" si="144"/>
        <v/>
      </c>
      <c r="AC342" s="29" t="str">
        <f t="shared" si="144"/>
        <v/>
      </c>
      <c r="AD342" s="29" t="str">
        <f t="shared" si="145"/>
        <v/>
      </c>
      <c r="AE342" s="29" t="str">
        <f t="shared" si="145"/>
        <v/>
      </c>
      <c r="AF342" s="29">
        <v>0.14629999999999996</v>
      </c>
      <c r="AG342" s="29">
        <v>0.1867</v>
      </c>
      <c r="AH342" s="29">
        <v>-0.33299999999999996</v>
      </c>
      <c r="AI342" s="30"/>
      <c r="AJ342" s="30"/>
      <c r="AK342" s="29">
        <f t="shared" si="146"/>
        <v>0.14629999999999996</v>
      </c>
      <c r="AL342" s="29">
        <f t="shared" si="123"/>
        <v>-0.51839999999999997</v>
      </c>
      <c r="AM342" s="29">
        <f t="shared" si="124"/>
        <v>-0.32370000000000004</v>
      </c>
      <c r="AN342" s="29">
        <f t="shared" si="125"/>
        <v>-0.01</v>
      </c>
      <c r="AO342" s="29">
        <f t="shared" si="126"/>
        <v>-6.6000000000000003E-2</v>
      </c>
      <c r="AP342" s="29">
        <f t="shared" si="147"/>
        <v>0.1867</v>
      </c>
      <c r="AQ342" s="29">
        <f t="shared" si="127"/>
        <v>-0.51839999999999997</v>
      </c>
      <c r="AR342" s="29">
        <f t="shared" si="128"/>
        <v>-0.32370000000000004</v>
      </c>
      <c r="AS342" s="29">
        <f t="shared" si="129"/>
        <v>-0.01</v>
      </c>
      <c r="AT342" s="29">
        <f t="shared" si="130"/>
        <v>-6.6000000000000003E-2</v>
      </c>
      <c r="AU342" s="29">
        <f t="shared" si="148"/>
        <v>-0.33299999999999996</v>
      </c>
      <c r="AV342" s="29">
        <f t="shared" si="131"/>
        <v>-0.51839999999999997</v>
      </c>
      <c r="AW342" s="29">
        <f t="shared" si="132"/>
        <v>-0.32370000000000004</v>
      </c>
      <c r="AX342" s="29">
        <f t="shared" si="133"/>
        <v>-0.01</v>
      </c>
      <c r="AY342" s="29">
        <f t="shared" si="134"/>
        <v>-6.6000000000000003E-2</v>
      </c>
      <c r="AZ342" s="29">
        <f t="shared" si="135"/>
        <v>-0.77180000000000004</v>
      </c>
      <c r="BA342" s="29">
        <f t="shared" si="149"/>
        <v>-0.73140000000000005</v>
      </c>
      <c r="BB342" s="29">
        <f t="shared" si="150"/>
        <v>-1.2511000000000001</v>
      </c>
      <c r="BC342" s="31">
        <f t="shared" si="152"/>
        <v>0.46218039441959224</v>
      </c>
      <c r="BD342" s="31">
        <f t="shared" si="152"/>
        <v>0.4812347895545705</v>
      </c>
      <c r="BE342" s="31">
        <f t="shared" si="152"/>
        <v>0.2861898148555071</v>
      </c>
      <c r="BF342" s="21">
        <f t="shared" si="151"/>
        <v>0.3758771270932475</v>
      </c>
      <c r="BG342" s="21">
        <f t="shared" si="151"/>
        <v>0.39137348173812458</v>
      </c>
      <c r="BH342" s="21">
        <f t="shared" si="136"/>
        <v>0.23274939116862792</v>
      </c>
      <c r="BI342" s="3">
        <v>2</v>
      </c>
    </row>
    <row r="343" spans="1:61" s="3" customFormat="1" x14ac:dyDescent="0.15">
      <c r="A343" s="3">
        <v>288</v>
      </c>
      <c r="C343" s="29">
        <v>0.45630000000000004</v>
      </c>
      <c r="D343" s="29">
        <v>-0.29339999999999999</v>
      </c>
      <c r="E343" s="29">
        <v>-0.16289999999999999</v>
      </c>
      <c r="F343" s="29" t="str">
        <f t="shared" si="137"/>
        <v/>
      </c>
      <c r="G343" s="29" t="str">
        <f t="shared" si="137"/>
        <v/>
      </c>
      <c r="H343" s="29" t="str">
        <f t="shared" si="138"/>
        <v/>
      </c>
      <c r="I343" s="29" t="str">
        <f t="shared" si="138"/>
        <v/>
      </c>
      <c r="J343" s="29" t="str">
        <f t="shared" si="139"/>
        <v/>
      </c>
      <c r="K343" s="29" t="str">
        <f t="shared" si="139"/>
        <v/>
      </c>
      <c r="L343" s="29">
        <v>0.79139999999999999</v>
      </c>
      <c r="M343" s="29">
        <v>-8.5999999999999993E-2</v>
      </c>
      <c r="N343" s="29">
        <v>-0.70540000000000003</v>
      </c>
      <c r="O343" s="29" t="str">
        <f t="shared" si="140"/>
        <v/>
      </c>
      <c r="P343" s="29" t="str">
        <f t="shared" si="140"/>
        <v/>
      </c>
      <c r="Q343" s="29" t="str">
        <f t="shared" si="141"/>
        <v/>
      </c>
      <c r="R343" s="29" t="str">
        <f t="shared" si="141"/>
        <v/>
      </c>
      <c r="S343" s="29" t="str">
        <f t="shared" si="142"/>
        <v/>
      </c>
      <c r="T343" s="29" t="str">
        <f t="shared" si="142"/>
        <v/>
      </c>
      <c r="U343" s="29">
        <v>0.01</v>
      </c>
      <c r="V343" s="29">
        <v>-0.01</v>
      </c>
      <c r="W343" s="29">
        <v>4.5979999999999999</v>
      </c>
      <c r="X343" s="29">
        <v>-1.115</v>
      </c>
      <c r="Y343" s="29">
        <v>-3.484</v>
      </c>
      <c r="Z343" s="29" t="str">
        <f t="shared" si="143"/>
        <v/>
      </c>
      <c r="AA343" s="29" t="str">
        <f t="shared" si="143"/>
        <v/>
      </c>
      <c r="AB343" s="29" t="str">
        <f t="shared" si="144"/>
        <v/>
      </c>
      <c r="AC343" s="29" t="str">
        <f t="shared" si="144"/>
        <v/>
      </c>
      <c r="AD343" s="29" t="str">
        <f t="shared" si="145"/>
        <v/>
      </c>
      <c r="AE343" s="29" t="str">
        <f t="shared" si="145"/>
        <v/>
      </c>
      <c r="AF343" s="29">
        <v>-0.23540000000000003</v>
      </c>
      <c r="AG343" s="29">
        <v>0.22140000000000001</v>
      </c>
      <c r="AH343" s="29">
        <v>1.4000000000000012E-2</v>
      </c>
      <c r="AI343" s="30"/>
      <c r="AJ343" s="30"/>
      <c r="AK343" s="29">
        <f t="shared" si="146"/>
        <v>-0.23540000000000003</v>
      </c>
      <c r="AL343" s="29">
        <f t="shared" si="123"/>
        <v>-0.29339999999999999</v>
      </c>
      <c r="AM343" s="29">
        <f t="shared" si="124"/>
        <v>-8.5999999999999993E-2</v>
      </c>
      <c r="AN343" s="29">
        <f t="shared" si="125"/>
        <v>-0.01</v>
      </c>
      <c r="AO343" s="29">
        <f t="shared" si="126"/>
        <v>-1.115</v>
      </c>
      <c r="AP343" s="29">
        <f t="shared" si="147"/>
        <v>0.22140000000000001</v>
      </c>
      <c r="AQ343" s="29">
        <f t="shared" si="127"/>
        <v>-0.29339999999999999</v>
      </c>
      <c r="AR343" s="29">
        <f t="shared" si="128"/>
        <v>-8.5999999999999993E-2</v>
      </c>
      <c r="AS343" s="29">
        <f t="shared" si="129"/>
        <v>-0.01</v>
      </c>
      <c r="AT343" s="29">
        <f t="shared" si="130"/>
        <v>-1.115</v>
      </c>
      <c r="AU343" s="29">
        <f t="shared" si="148"/>
        <v>1.4000000000000012E-2</v>
      </c>
      <c r="AV343" s="29">
        <f t="shared" si="131"/>
        <v>-0.29339999999999999</v>
      </c>
      <c r="AW343" s="29">
        <f t="shared" si="132"/>
        <v>-8.5999999999999993E-2</v>
      </c>
      <c r="AX343" s="29">
        <f t="shared" si="133"/>
        <v>-0.01</v>
      </c>
      <c r="AY343" s="29">
        <f t="shared" si="134"/>
        <v>-1.115</v>
      </c>
      <c r="AZ343" s="29">
        <f t="shared" si="135"/>
        <v>-1.7398</v>
      </c>
      <c r="BA343" s="29">
        <f t="shared" si="149"/>
        <v>-1.2829999999999999</v>
      </c>
      <c r="BB343" s="29">
        <f t="shared" si="150"/>
        <v>-1.4903999999999999</v>
      </c>
      <c r="BC343" s="31">
        <f t="shared" si="152"/>
        <v>0.17555550820776231</v>
      </c>
      <c r="BD343" s="31">
        <f t="shared" si="152"/>
        <v>0.27720443846945658</v>
      </c>
      <c r="BE343" s="31">
        <f t="shared" si="152"/>
        <v>0.22528252450463168</v>
      </c>
      <c r="BF343" s="21">
        <f t="shared" si="151"/>
        <v>0.2589152091044728</v>
      </c>
      <c r="BG343" s="21">
        <f t="shared" si="151"/>
        <v>0.4088304940342159</v>
      </c>
      <c r="BH343" s="21">
        <f t="shared" si="136"/>
        <v>0.3322542968613113</v>
      </c>
      <c r="BI343" s="3">
        <v>1</v>
      </c>
    </row>
    <row r="344" spans="1:61" s="3" customFormat="1" x14ac:dyDescent="0.15">
      <c r="A344" s="3">
        <v>289</v>
      </c>
      <c r="C344" s="29">
        <v>1.8729</v>
      </c>
      <c r="D344" s="29">
        <v>4.2300000000000004E-2</v>
      </c>
      <c r="E344" s="29">
        <v>-1.9152000000000002</v>
      </c>
      <c r="F344" s="29" t="str">
        <f t="shared" si="137"/>
        <v/>
      </c>
      <c r="G344" s="29" t="str">
        <f t="shared" si="137"/>
        <v/>
      </c>
      <c r="H344" s="29" t="str">
        <f t="shared" si="138"/>
        <v/>
      </c>
      <c r="I344" s="29" t="str">
        <f t="shared" si="138"/>
        <v/>
      </c>
      <c r="J344" s="29" t="str">
        <f t="shared" si="139"/>
        <v/>
      </c>
      <c r="K344" s="29" t="str">
        <f t="shared" si="139"/>
        <v/>
      </c>
      <c r="L344" s="29">
        <v>0.82820000000000005</v>
      </c>
      <c r="M344" s="29">
        <v>0.28199999999999997</v>
      </c>
      <c r="N344" s="29">
        <v>-1.1102000000000001</v>
      </c>
      <c r="O344" s="29" t="str">
        <f t="shared" si="140"/>
        <v/>
      </c>
      <c r="P344" s="29" t="str">
        <f t="shared" si="140"/>
        <v/>
      </c>
      <c r="Q344" s="29" t="str">
        <f t="shared" si="141"/>
        <v/>
      </c>
      <c r="R344" s="29" t="str">
        <f t="shared" si="141"/>
        <v/>
      </c>
      <c r="S344" s="29" t="str">
        <f t="shared" si="142"/>
        <v/>
      </c>
      <c r="T344" s="29" t="str">
        <f t="shared" si="142"/>
        <v/>
      </c>
      <c r="U344" s="29">
        <v>0.01</v>
      </c>
      <c r="V344" s="29">
        <v>-0.01</v>
      </c>
      <c r="W344" s="29">
        <v>0.112</v>
      </c>
      <c r="X344" s="29">
        <v>-0.38</v>
      </c>
      <c r="Y344" s="29">
        <v>0.26800000000000002</v>
      </c>
      <c r="Z344" s="29" t="str">
        <f t="shared" si="143"/>
        <v/>
      </c>
      <c r="AA344" s="29" t="str">
        <f t="shared" si="143"/>
        <v/>
      </c>
      <c r="AB344" s="29" t="str">
        <f t="shared" si="144"/>
        <v/>
      </c>
      <c r="AC344" s="29" t="str">
        <f t="shared" si="144"/>
        <v/>
      </c>
      <c r="AD344" s="29" t="str">
        <f t="shared" si="145"/>
        <v/>
      </c>
      <c r="AE344" s="29" t="str">
        <f t="shared" si="145"/>
        <v/>
      </c>
      <c r="AF344" s="29">
        <v>-0.64019999999999999</v>
      </c>
      <c r="AG344" s="29">
        <v>0.25819999999999999</v>
      </c>
      <c r="AH344" s="29">
        <v>0.38200000000000001</v>
      </c>
      <c r="AI344" s="30"/>
      <c r="AJ344" s="30"/>
      <c r="AK344" s="29">
        <f t="shared" si="146"/>
        <v>-0.64019999999999999</v>
      </c>
      <c r="AL344" s="29">
        <f t="shared" si="123"/>
        <v>4.2300000000000004E-2</v>
      </c>
      <c r="AM344" s="29">
        <f t="shared" si="124"/>
        <v>0.28199999999999997</v>
      </c>
      <c r="AN344" s="29">
        <f t="shared" si="125"/>
        <v>-0.01</v>
      </c>
      <c r="AO344" s="29">
        <f t="shared" si="126"/>
        <v>-0.38</v>
      </c>
      <c r="AP344" s="29">
        <f t="shared" si="147"/>
        <v>0.25819999999999999</v>
      </c>
      <c r="AQ344" s="29">
        <f t="shared" si="127"/>
        <v>4.2300000000000004E-2</v>
      </c>
      <c r="AR344" s="29">
        <f t="shared" si="128"/>
        <v>0.28199999999999997</v>
      </c>
      <c r="AS344" s="29">
        <f t="shared" si="129"/>
        <v>-0.01</v>
      </c>
      <c r="AT344" s="29">
        <f t="shared" si="130"/>
        <v>-0.38</v>
      </c>
      <c r="AU344" s="29">
        <f t="shared" si="148"/>
        <v>0.38200000000000001</v>
      </c>
      <c r="AV344" s="29">
        <f t="shared" si="131"/>
        <v>4.2300000000000004E-2</v>
      </c>
      <c r="AW344" s="29">
        <f t="shared" si="132"/>
        <v>0.28199999999999997</v>
      </c>
      <c r="AX344" s="29">
        <f t="shared" si="133"/>
        <v>-0.01</v>
      </c>
      <c r="AY344" s="29">
        <f t="shared" si="134"/>
        <v>-0.38</v>
      </c>
      <c r="AZ344" s="29">
        <f t="shared" si="135"/>
        <v>-0.70589999999999997</v>
      </c>
      <c r="BA344" s="29">
        <f t="shared" si="149"/>
        <v>0.1925</v>
      </c>
      <c r="BB344" s="29">
        <f t="shared" si="150"/>
        <v>0.31629999999999991</v>
      </c>
      <c r="BC344" s="31">
        <f t="shared" si="152"/>
        <v>0.49366407659326306</v>
      </c>
      <c r="BD344" s="31">
        <f t="shared" si="152"/>
        <v>1.2122765037074439</v>
      </c>
      <c r="BE344" s="31">
        <f t="shared" si="152"/>
        <v>1.3720418064322648</v>
      </c>
      <c r="BF344" s="21">
        <f t="shared" si="151"/>
        <v>0.16038560802722701</v>
      </c>
      <c r="BG344" s="21">
        <f t="shared" si="151"/>
        <v>0.39385426925531464</v>
      </c>
      <c r="BH344" s="21">
        <f t="shared" si="136"/>
        <v>0.44576012271745835</v>
      </c>
      <c r="BI344" s="3">
        <v>1</v>
      </c>
    </row>
    <row r="345" spans="1:61" s="3" customFormat="1" x14ac:dyDescent="0.15">
      <c r="A345" s="3">
        <v>290</v>
      </c>
      <c r="C345" s="29">
        <v>0.58410000000000006</v>
      </c>
      <c r="D345" s="29">
        <v>7.9199999999999993E-2</v>
      </c>
      <c r="E345" s="29">
        <v>-0.6633</v>
      </c>
      <c r="F345" s="29" t="str">
        <f t="shared" si="137"/>
        <v/>
      </c>
      <c r="G345" s="29" t="str">
        <f t="shared" si="137"/>
        <v/>
      </c>
      <c r="H345" s="29" t="str">
        <f t="shared" si="138"/>
        <v/>
      </c>
      <c r="I345" s="29" t="str">
        <f t="shared" si="138"/>
        <v/>
      </c>
      <c r="J345" s="29" t="str">
        <f t="shared" si="139"/>
        <v/>
      </c>
      <c r="K345" s="29" t="str">
        <f t="shared" si="139"/>
        <v/>
      </c>
      <c r="L345" s="29">
        <v>1.7629999999999999</v>
      </c>
      <c r="M345" s="29">
        <v>1.7629999999999999</v>
      </c>
      <c r="N345" s="29">
        <v>-3.5259999999999998</v>
      </c>
      <c r="O345" s="29" t="str">
        <f t="shared" si="140"/>
        <v/>
      </c>
      <c r="P345" s="29" t="str">
        <f t="shared" si="140"/>
        <v/>
      </c>
      <c r="Q345" s="29" t="str">
        <f t="shared" si="141"/>
        <v/>
      </c>
      <c r="R345" s="29" t="str">
        <f t="shared" si="141"/>
        <v/>
      </c>
      <c r="S345" s="29" t="str">
        <f t="shared" si="142"/>
        <v/>
      </c>
      <c r="T345" s="29" t="str">
        <f t="shared" si="142"/>
        <v/>
      </c>
      <c r="U345" s="29">
        <v>0.01</v>
      </c>
      <c r="V345" s="29">
        <v>-0.01</v>
      </c>
      <c r="W345" s="29">
        <v>0.77300000000000002</v>
      </c>
      <c r="X345" s="29">
        <v>-0.71099999999999997</v>
      </c>
      <c r="Y345" s="29">
        <v>-6.3E-2</v>
      </c>
      <c r="Z345" s="29" t="str">
        <f t="shared" si="143"/>
        <v/>
      </c>
      <c r="AA345" s="29" t="str">
        <f t="shared" si="143"/>
        <v/>
      </c>
      <c r="AB345" s="29" t="str">
        <f t="shared" si="144"/>
        <v/>
      </c>
      <c r="AC345" s="29" t="str">
        <f t="shared" si="144"/>
        <v/>
      </c>
      <c r="AD345" s="29" t="str">
        <f t="shared" si="145"/>
        <v/>
      </c>
      <c r="AE345" s="29" t="str">
        <f t="shared" si="145"/>
        <v/>
      </c>
      <c r="AF345" s="29">
        <v>2.2330000000000001</v>
      </c>
      <c r="AG345" s="29">
        <v>-3.0000000000000027E-3</v>
      </c>
      <c r="AH345" s="29">
        <v>-2.23</v>
      </c>
      <c r="AI345" s="30"/>
      <c r="AJ345" s="30"/>
      <c r="AK345" s="29">
        <f t="shared" si="146"/>
        <v>2.2330000000000001</v>
      </c>
      <c r="AL345" s="29">
        <f t="shared" si="123"/>
        <v>7.9199999999999993E-2</v>
      </c>
      <c r="AM345" s="29">
        <f t="shared" si="124"/>
        <v>1.7629999999999999</v>
      </c>
      <c r="AN345" s="29">
        <f t="shared" si="125"/>
        <v>-0.01</v>
      </c>
      <c r="AO345" s="29">
        <f t="shared" si="126"/>
        <v>-0.71099999999999997</v>
      </c>
      <c r="AP345" s="29">
        <f t="shared" si="147"/>
        <v>-3.0000000000000027E-3</v>
      </c>
      <c r="AQ345" s="29">
        <f t="shared" si="127"/>
        <v>7.9199999999999993E-2</v>
      </c>
      <c r="AR345" s="29">
        <f t="shared" si="128"/>
        <v>1.7629999999999999</v>
      </c>
      <c r="AS345" s="29">
        <f t="shared" si="129"/>
        <v>-0.01</v>
      </c>
      <c r="AT345" s="29">
        <f t="shared" si="130"/>
        <v>-0.71099999999999997</v>
      </c>
      <c r="AU345" s="29">
        <f t="shared" si="148"/>
        <v>-2.23</v>
      </c>
      <c r="AV345" s="29">
        <f t="shared" si="131"/>
        <v>7.9199999999999993E-2</v>
      </c>
      <c r="AW345" s="29">
        <f t="shared" si="132"/>
        <v>1.7629999999999999</v>
      </c>
      <c r="AX345" s="29">
        <f t="shared" si="133"/>
        <v>-0.01</v>
      </c>
      <c r="AY345" s="29">
        <f t="shared" si="134"/>
        <v>-0.71099999999999997</v>
      </c>
      <c r="AZ345" s="29">
        <f t="shared" si="135"/>
        <v>3.354200000000001</v>
      </c>
      <c r="BA345" s="29">
        <f t="shared" si="149"/>
        <v>1.1181999999999999</v>
      </c>
      <c r="BB345" s="29">
        <f t="shared" si="150"/>
        <v>-1.1088</v>
      </c>
      <c r="BC345" s="31">
        <f t="shared" si="152"/>
        <v>28.622696871503482</v>
      </c>
      <c r="BD345" s="31">
        <f t="shared" si="152"/>
        <v>3.0593424278131853</v>
      </c>
      <c r="BE345" s="31">
        <f t="shared" si="152"/>
        <v>0.32995466920587274</v>
      </c>
      <c r="BF345" s="21">
        <f t="shared" si="151"/>
        <v>0.8941241492063331</v>
      </c>
      <c r="BG345" s="21">
        <f t="shared" si="151"/>
        <v>9.5568630645796168E-2</v>
      </c>
      <c r="BH345" s="21">
        <f t="shared" si="136"/>
        <v>1.030722014787076E-2</v>
      </c>
      <c r="BI345" s="3">
        <v>3</v>
      </c>
    </row>
    <row r="346" spans="1:61" s="3" customFormat="1" x14ac:dyDescent="0.15">
      <c r="A346" s="3">
        <v>291</v>
      </c>
      <c r="C346" s="29">
        <v>2.4398999999999997</v>
      </c>
      <c r="D346" s="29">
        <v>-0.54359999999999997</v>
      </c>
      <c r="E346" s="29">
        <v>-1.8963000000000003</v>
      </c>
      <c r="F346" s="29" t="str">
        <f t="shared" si="137"/>
        <v/>
      </c>
      <c r="G346" s="29" t="str">
        <f t="shared" si="137"/>
        <v/>
      </c>
      <c r="H346" s="29" t="str">
        <f t="shared" si="138"/>
        <v/>
      </c>
      <c r="I346" s="29" t="str">
        <f t="shared" si="138"/>
        <v/>
      </c>
      <c r="J346" s="29" t="str">
        <f t="shared" si="139"/>
        <v/>
      </c>
      <c r="K346" s="29" t="str">
        <f t="shared" si="139"/>
        <v/>
      </c>
      <c r="L346" s="29">
        <v>0.82420000000000004</v>
      </c>
      <c r="M346" s="29">
        <v>0.24199999999999999</v>
      </c>
      <c r="N346" s="29">
        <v>-1.0662</v>
      </c>
      <c r="O346" s="29" t="str">
        <f t="shared" si="140"/>
        <v/>
      </c>
      <c r="P346" s="29" t="str">
        <f t="shared" si="140"/>
        <v/>
      </c>
      <c r="Q346" s="29" t="str">
        <f t="shared" si="141"/>
        <v/>
      </c>
      <c r="R346" s="29" t="str">
        <f t="shared" si="141"/>
        <v/>
      </c>
      <c r="S346" s="29" t="str">
        <f t="shared" si="142"/>
        <v/>
      </c>
      <c r="T346" s="29" t="str">
        <f t="shared" si="142"/>
        <v/>
      </c>
      <c r="U346" s="29">
        <v>0.01</v>
      </c>
      <c r="V346" s="29">
        <v>-0.01</v>
      </c>
      <c r="W346" s="29">
        <v>-0.312</v>
      </c>
      <c r="X346" s="29">
        <v>0.318</v>
      </c>
      <c r="Y346" s="29">
        <v>-6.0000000000000001E-3</v>
      </c>
      <c r="Z346" s="29" t="str">
        <f t="shared" si="143"/>
        <v/>
      </c>
      <c r="AA346" s="29" t="str">
        <f t="shared" si="143"/>
        <v/>
      </c>
      <c r="AB346" s="29" t="str">
        <f t="shared" si="144"/>
        <v/>
      </c>
      <c r="AC346" s="29" t="str">
        <f t="shared" si="144"/>
        <v/>
      </c>
      <c r="AD346" s="29" t="str">
        <f t="shared" si="145"/>
        <v/>
      </c>
      <c r="AE346" s="29" t="str">
        <f t="shared" si="145"/>
        <v/>
      </c>
      <c r="AF346" s="29">
        <v>-0.59619999999999995</v>
      </c>
      <c r="AG346" s="29">
        <v>0.25419999999999998</v>
      </c>
      <c r="AH346" s="29">
        <v>0.34199999999999997</v>
      </c>
      <c r="AI346" s="30"/>
      <c r="AJ346" s="30"/>
      <c r="AK346" s="29">
        <f t="shared" si="146"/>
        <v>-0.59619999999999995</v>
      </c>
      <c r="AL346" s="29">
        <f t="shared" si="123"/>
        <v>-0.54359999999999997</v>
      </c>
      <c r="AM346" s="29">
        <f t="shared" si="124"/>
        <v>0.24199999999999999</v>
      </c>
      <c r="AN346" s="29">
        <f t="shared" si="125"/>
        <v>-0.01</v>
      </c>
      <c r="AO346" s="29">
        <f t="shared" si="126"/>
        <v>0.318</v>
      </c>
      <c r="AP346" s="29">
        <f t="shared" si="147"/>
        <v>0.25419999999999998</v>
      </c>
      <c r="AQ346" s="29">
        <f t="shared" si="127"/>
        <v>-0.54359999999999997</v>
      </c>
      <c r="AR346" s="29">
        <f t="shared" si="128"/>
        <v>0.24199999999999999</v>
      </c>
      <c r="AS346" s="29">
        <f t="shared" si="129"/>
        <v>-0.01</v>
      </c>
      <c r="AT346" s="29">
        <f t="shared" si="130"/>
        <v>0.318</v>
      </c>
      <c r="AU346" s="29">
        <f t="shared" si="148"/>
        <v>0.34199999999999997</v>
      </c>
      <c r="AV346" s="29">
        <f t="shared" si="131"/>
        <v>-0.54359999999999997</v>
      </c>
      <c r="AW346" s="29">
        <f t="shared" si="132"/>
        <v>0.24199999999999999</v>
      </c>
      <c r="AX346" s="29">
        <f t="shared" si="133"/>
        <v>-0.01</v>
      </c>
      <c r="AY346" s="29">
        <f t="shared" si="134"/>
        <v>0.318</v>
      </c>
      <c r="AZ346" s="29">
        <f t="shared" si="135"/>
        <v>-0.58979999999999988</v>
      </c>
      <c r="BA346" s="29">
        <f t="shared" si="149"/>
        <v>0.2606</v>
      </c>
      <c r="BB346" s="29">
        <f t="shared" si="150"/>
        <v>0.34839999999999999</v>
      </c>
      <c r="BC346" s="31">
        <f t="shared" si="152"/>
        <v>0.55443816127873879</v>
      </c>
      <c r="BD346" s="31">
        <f t="shared" si="152"/>
        <v>1.2977084782118833</v>
      </c>
      <c r="BE346" s="31">
        <f t="shared" si="152"/>
        <v>1.4167988559536075</v>
      </c>
      <c r="BF346" s="21">
        <f t="shared" si="151"/>
        <v>0.16960764933261577</v>
      </c>
      <c r="BG346" s="21">
        <f t="shared" si="151"/>
        <v>0.39698076337474469</v>
      </c>
      <c r="BH346" s="21">
        <f t="shared" si="136"/>
        <v>0.43341158729263957</v>
      </c>
      <c r="BI346" s="3">
        <v>1</v>
      </c>
    </row>
    <row r="347" spans="1:61" s="3" customFormat="1" x14ac:dyDescent="0.15">
      <c r="A347" s="3">
        <v>292</v>
      </c>
      <c r="C347" s="29">
        <v>-0.12330000000000001</v>
      </c>
      <c r="D347" s="29">
        <v>0.13950000000000001</v>
      </c>
      <c r="E347" s="29">
        <v>-1.6199999999999999E-2</v>
      </c>
      <c r="F347" s="29" t="str">
        <f t="shared" si="137"/>
        <v/>
      </c>
      <c r="G347" s="29" t="str">
        <f t="shared" si="137"/>
        <v/>
      </c>
      <c r="H347" s="29" t="str">
        <f t="shared" si="138"/>
        <v/>
      </c>
      <c r="I347" s="29" t="str">
        <f t="shared" si="138"/>
        <v/>
      </c>
      <c r="J347" s="29" t="str">
        <f t="shared" si="139"/>
        <v/>
      </c>
      <c r="K347" s="29" t="str">
        <f t="shared" si="139"/>
        <v/>
      </c>
      <c r="L347" s="29">
        <v>0.79860000000000009</v>
      </c>
      <c r="M347" s="29">
        <v>-1.4E-2</v>
      </c>
      <c r="N347" s="29">
        <v>-0.78460000000000008</v>
      </c>
      <c r="O347" s="29" t="str">
        <f t="shared" si="140"/>
        <v/>
      </c>
      <c r="P347" s="29" t="str">
        <f t="shared" si="140"/>
        <v/>
      </c>
      <c r="Q347" s="29" t="str">
        <f t="shared" si="141"/>
        <v/>
      </c>
      <c r="R347" s="29" t="str">
        <f t="shared" si="141"/>
        <v/>
      </c>
      <c r="S347" s="29" t="str">
        <f t="shared" si="142"/>
        <v/>
      </c>
      <c r="T347" s="29" t="str">
        <f t="shared" si="142"/>
        <v/>
      </c>
      <c r="U347" s="29">
        <v>0.01</v>
      </c>
      <c r="V347" s="29">
        <v>-0.01</v>
      </c>
      <c r="W347" s="29">
        <v>0.92300000000000004</v>
      </c>
      <c r="X347" s="29">
        <v>-0.38700000000000001</v>
      </c>
      <c r="Y347" s="29">
        <v>-0.53500000000000003</v>
      </c>
      <c r="Z347" s="29" t="str">
        <f t="shared" si="143"/>
        <v/>
      </c>
      <c r="AA347" s="29" t="str">
        <f t="shared" si="143"/>
        <v/>
      </c>
      <c r="AB347" s="29" t="str">
        <f t="shared" si="144"/>
        <v/>
      </c>
      <c r="AC347" s="29" t="str">
        <f t="shared" si="144"/>
        <v/>
      </c>
      <c r="AD347" s="29" t="str">
        <f t="shared" si="145"/>
        <v/>
      </c>
      <c r="AE347" s="29" t="str">
        <f t="shared" si="145"/>
        <v/>
      </c>
      <c r="AF347" s="29">
        <v>-0.31459999999999999</v>
      </c>
      <c r="AG347" s="29">
        <v>0.2286</v>
      </c>
      <c r="AH347" s="29">
        <v>8.6000000000000007E-2</v>
      </c>
      <c r="AI347" s="30"/>
      <c r="AJ347" s="30"/>
      <c r="AK347" s="29">
        <f t="shared" si="146"/>
        <v>-0.31459999999999999</v>
      </c>
      <c r="AL347" s="29">
        <f t="shared" si="123"/>
        <v>0.13950000000000001</v>
      </c>
      <c r="AM347" s="29">
        <f t="shared" si="124"/>
        <v>-1.4E-2</v>
      </c>
      <c r="AN347" s="29">
        <f t="shared" si="125"/>
        <v>-0.01</v>
      </c>
      <c r="AO347" s="29">
        <f t="shared" si="126"/>
        <v>-0.38700000000000001</v>
      </c>
      <c r="AP347" s="29">
        <f t="shared" si="147"/>
        <v>0.2286</v>
      </c>
      <c r="AQ347" s="29">
        <f t="shared" si="127"/>
        <v>0.13950000000000001</v>
      </c>
      <c r="AR347" s="29">
        <f t="shared" si="128"/>
        <v>-1.4E-2</v>
      </c>
      <c r="AS347" s="29">
        <f t="shared" si="129"/>
        <v>-0.01</v>
      </c>
      <c r="AT347" s="29">
        <f t="shared" si="130"/>
        <v>-0.38700000000000001</v>
      </c>
      <c r="AU347" s="29">
        <f t="shared" si="148"/>
        <v>8.6000000000000007E-2</v>
      </c>
      <c r="AV347" s="29">
        <f t="shared" si="131"/>
        <v>0.13950000000000001</v>
      </c>
      <c r="AW347" s="29">
        <f t="shared" si="132"/>
        <v>-1.4E-2</v>
      </c>
      <c r="AX347" s="29">
        <f t="shared" si="133"/>
        <v>-0.01</v>
      </c>
      <c r="AY347" s="29">
        <f t="shared" si="134"/>
        <v>-0.38700000000000001</v>
      </c>
      <c r="AZ347" s="29">
        <f t="shared" si="135"/>
        <v>-0.58610000000000007</v>
      </c>
      <c r="BA347" s="29">
        <f t="shared" si="149"/>
        <v>-4.2900000000000049E-2</v>
      </c>
      <c r="BB347" s="29">
        <f t="shared" si="150"/>
        <v>-0.1855</v>
      </c>
      <c r="BC347" s="31">
        <f t="shared" si="152"/>
        <v>0.55649338228967615</v>
      </c>
      <c r="BD347" s="31">
        <f t="shared" si="152"/>
        <v>0.95800718599575396</v>
      </c>
      <c r="BE347" s="31">
        <f t="shared" si="152"/>
        <v>0.83068883558092255</v>
      </c>
      <c r="BF347" s="21">
        <f t="shared" si="151"/>
        <v>0.23729144493499063</v>
      </c>
      <c r="BG347" s="21">
        <f t="shared" si="151"/>
        <v>0.40849885489690224</v>
      </c>
      <c r="BH347" s="21">
        <f t="shared" si="136"/>
        <v>0.35420970016810704</v>
      </c>
      <c r="BI347" s="3">
        <v>1</v>
      </c>
    </row>
    <row r="348" spans="1:61" s="3" customFormat="1" x14ac:dyDescent="0.15">
      <c r="A348" s="3">
        <v>293</v>
      </c>
      <c r="C348" s="29">
        <v>1.8945000000000001</v>
      </c>
      <c r="D348" s="29">
        <v>4.1399999999999999E-2</v>
      </c>
      <c r="E348" s="29">
        <v>-1.9350000000000001</v>
      </c>
      <c r="F348" s="29" t="str">
        <f t="shared" si="137"/>
        <v/>
      </c>
      <c r="G348" s="29" t="str">
        <f t="shared" si="137"/>
        <v/>
      </c>
      <c r="H348" s="29" t="str">
        <f t="shared" si="138"/>
        <v/>
      </c>
      <c r="I348" s="29" t="str">
        <f t="shared" si="138"/>
        <v/>
      </c>
      <c r="J348" s="29" t="str">
        <f t="shared" si="139"/>
        <v/>
      </c>
      <c r="K348" s="29" t="str">
        <f t="shared" si="139"/>
        <v/>
      </c>
      <c r="L348" s="29">
        <v>0.76870000000000005</v>
      </c>
      <c r="M348" s="29">
        <v>-0.313</v>
      </c>
      <c r="N348" s="29">
        <v>-0.45570000000000005</v>
      </c>
      <c r="O348" s="29" t="str">
        <f t="shared" si="140"/>
        <v/>
      </c>
      <c r="P348" s="29" t="str">
        <f t="shared" si="140"/>
        <v/>
      </c>
      <c r="Q348" s="29" t="str">
        <f t="shared" si="141"/>
        <v/>
      </c>
      <c r="R348" s="29" t="str">
        <f t="shared" si="141"/>
        <v/>
      </c>
      <c r="S348" s="29" t="str">
        <f t="shared" si="142"/>
        <v/>
      </c>
      <c r="T348" s="29" t="str">
        <f t="shared" si="142"/>
        <v/>
      </c>
      <c r="U348" s="29">
        <v>0.01</v>
      </c>
      <c r="V348" s="29">
        <v>-0.01</v>
      </c>
      <c r="W348" s="29">
        <v>0.48499999999999999</v>
      </c>
      <c r="X348" s="29">
        <v>-0.193</v>
      </c>
      <c r="Y348" s="29">
        <v>-0.29199999999999998</v>
      </c>
      <c r="Z348" s="29" t="str">
        <f t="shared" si="143"/>
        <v/>
      </c>
      <c r="AA348" s="29" t="str">
        <f t="shared" si="143"/>
        <v/>
      </c>
      <c r="AB348" s="29" t="str">
        <f t="shared" si="144"/>
        <v/>
      </c>
      <c r="AC348" s="29" t="str">
        <f t="shared" si="144"/>
        <v/>
      </c>
      <c r="AD348" s="29" t="str">
        <f t="shared" si="145"/>
        <v/>
      </c>
      <c r="AE348" s="29" t="str">
        <f t="shared" si="145"/>
        <v/>
      </c>
      <c r="AF348" s="29">
        <v>1.4299999999999979E-2</v>
      </c>
      <c r="AG348" s="29">
        <v>0.19870000000000002</v>
      </c>
      <c r="AH348" s="29">
        <v>-0.21299999999999999</v>
      </c>
      <c r="AI348" s="30"/>
      <c r="AJ348" s="30"/>
      <c r="AK348" s="29">
        <f t="shared" si="146"/>
        <v>1.4299999999999979E-2</v>
      </c>
      <c r="AL348" s="29">
        <f t="shared" si="123"/>
        <v>4.1399999999999999E-2</v>
      </c>
      <c r="AM348" s="29">
        <f t="shared" si="124"/>
        <v>-0.313</v>
      </c>
      <c r="AN348" s="29">
        <f t="shared" si="125"/>
        <v>-0.01</v>
      </c>
      <c r="AO348" s="29">
        <f t="shared" si="126"/>
        <v>-0.193</v>
      </c>
      <c r="AP348" s="29">
        <f t="shared" si="147"/>
        <v>0.19870000000000002</v>
      </c>
      <c r="AQ348" s="29">
        <f t="shared" si="127"/>
        <v>4.1399999999999999E-2</v>
      </c>
      <c r="AR348" s="29">
        <f t="shared" si="128"/>
        <v>-0.313</v>
      </c>
      <c r="AS348" s="29">
        <f t="shared" si="129"/>
        <v>-0.01</v>
      </c>
      <c r="AT348" s="29">
        <f t="shared" si="130"/>
        <v>-0.193</v>
      </c>
      <c r="AU348" s="29">
        <f t="shared" si="148"/>
        <v>-0.21299999999999999</v>
      </c>
      <c r="AV348" s="29">
        <f t="shared" si="131"/>
        <v>4.1399999999999999E-2</v>
      </c>
      <c r="AW348" s="29">
        <f t="shared" si="132"/>
        <v>-0.313</v>
      </c>
      <c r="AX348" s="29">
        <f t="shared" si="133"/>
        <v>-0.01</v>
      </c>
      <c r="AY348" s="29">
        <f t="shared" si="134"/>
        <v>-0.193</v>
      </c>
      <c r="AZ348" s="29">
        <f t="shared" si="135"/>
        <v>-0.46030000000000004</v>
      </c>
      <c r="BA348" s="29">
        <f t="shared" si="149"/>
        <v>-0.27589999999999998</v>
      </c>
      <c r="BB348" s="29">
        <f t="shared" si="150"/>
        <v>-0.68759999999999999</v>
      </c>
      <c r="BC348" s="31">
        <f t="shared" si="152"/>
        <v>0.6310942888181974</v>
      </c>
      <c r="BD348" s="31">
        <f t="shared" si="152"/>
        <v>0.75888881584850865</v>
      </c>
      <c r="BE348" s="31">
        <f t="shared" si="152"/>
        <v>0.50278129732721799</v>
      </c>
      <c r="BF348" s="21">
        <f t="shared" si="151"/>
        <v>0.3334246397245077</v>
      </c>
      <c r="BG348" s="21">
        <f t="shared" si="151"/>
        <v>0.40094203750295637</v>
      </c>
      <c r="BH348" s="21">
        <f t="shared" si="136"/>
        <v>0.26563332277253593</v>
      </c>
      <c r="BI348" s="3">
        <v>2</v>
      </c>
    </row>
    <row r="349" spans="1:61" s="3" customFormat="1" x14ac:dyDescent="0.15">
      <c r="A349" s="3">
        <v>294</v>
      </c>
      <c r="C349" s="29">
        <v>-0.53279999999999994</v>
      </c>
      <c r="D349" s="29">
        <v>0.48420000000000002</v>
      </c>
      <c r="E349" s="29">
        <v>4.8599999999999997E-2</v>
      </c>
      <c r="F349" s="29" t="str">
        <f t="shared" si="137"/>
        <v/>
      </c>
      <c r="G349" s="29" t="str">
        <f t="shared" si="137"/>
        <v/>
      </c>
      <c r="H349" s="29" t="str">
        <f t="shared" si="138"/>
        <v/>
      </c>
      <c r="I349" s="29" t="str">
        <f t="shared" si="138"/>
        <v/>
      </c>
      <c r="J349" s="29" t="str">
        <f t="shared" si="139"/>
        <v/>
      </c>
      <c r="K349" s="29" t="str">
        <f t="shared" si="139"/>
        <v/>
      </c>
      <c r="L349" s="29">
        <v>0.82420000000000004</v>
      </c>
      <c r="M349" s="29">
        <v>0.24199999999999999</v>
      </c>
      <c r="N349" s="29">
        <v>-1.0662</v>
      </c>
      <c r="O349" s="29" t="str">
        <f t="shared" si="140"/>
        <v/>
      </c>
      <c r="P349" s="29" t="str">
        <f t="shared" si="140"/>
        <v/>
      </c>
      <c r="Q349" s="29" t="str">
        <f t="shared" si="141"/>
        <v/>
      </c>
      <c r="R349" s="29" t="str">
        <f t="shared" si="141"/>
        <v/>
      </c>
      <c r="S349" s="29" t="str">
        <f t="shared" si="142"/>
        <v/>
      </c>
      <c r="T349" s="29" t="str">
        <f t="shared" si="142"/>
        <v/>
      </c>
      <c r="U349" s="29">
        <v>3.3330000000000002</v>
      </c>
      <c r="V349" s="29">
        <v>-3.3330000000000002</v>
      </c>
      <c r="W349" s="29">
        <v>2.9809999999999999</v>
      </c>
      <c r="X349" s="29">
        <v>0.309</v>
      </c>
      <c r="Y349" s="29">
        <v>-3.29</v>
      </c>
      <c r="Z349" s="29" t="str">
        <f t="shared" si="143"/>
        <v/>
      </c>
      <c r="AA349" s="29" t="str">
        <f t="shared" si="143"/>
        <v/>
      </c>
      <c r="AB349" s="29" t="str">
        <f t="shared" si="144"/>
        <v/>
      </c>
      <c r="AC349" s="29" t="str">
        <f t="shared" si="144"/>
        <v/>
      </c>
      <c r="AD349" s="29" t="str">
        <f t="shared" si="145"/>
        <v/>
      </c>
      <c r="AE349" s="29" t="str">
        <f t="shared" si="145"/>
        <v/>
      </c>
      <c r="AF349" s="29">
        <v>-0.59619999999999995</v>
      </c>
      <c r="AG349" s="29">
        <v>0.25419999999999998</v>
      </c>
      <c r="AH349" s="29">
        <v>0.34199999999999997</v>
      </c>
      <c r="AI349" s="30"/>
      <c r="AJ349" s="30"/>
      <c r="AK349" s="29">
        <f t="shared" si="146"/>
        <v>-0.59619999999999995</v>
      </c>
      <c r="AL349" s="29">
        <f t="shared" si="123"/>
        <v>0.48420000000000002</v>
      </c>
      <c r="AM349" s="29">
        <f t="shared" si="124"/>
        <v>0.24199999999999999</v>
      </c>
      <c r="AN349" s="29">
        <f t="shared" si="125"/>
        <v>-3.3330000000000002</v>
      </c>
      <c r="AO349" s="29">
        <f t="shared" si="126"/>
        <v>0.309</v>
      </c>
      <c r="AP349" s="29">
        <f t="shared" si="147"/>
        <v>0.25419999999999998</v>
      </c>
      <c r="AQ349" s="29">
        <f t="shared" si="127"/>
        <v>0.48420000000000002</v>
      </c>
      <c r="AR349" s="29">
        <f t="shared" si="128"/>
        <v>0.24199999999999999</v>
      </c>
      <c r="AS349" s="29">
        <f t="shared" si="129"/>
        <v>-3.3330000000000002</v>
      </c>
      <c r="AT349" s="29">
        <f t="shared" si="130"/>
        <v>0.309</v>
      </c>
      <c r="AU349" s="29">
        <f t="shared" si="148"/>
        <v>0.34199999999999997</v>
      </c>
      <c r="AV349" s="29">
        <f t="shared" si="131"/>
        <v>0.48420000000000002</v>
      </c>
      <c r="AW349" s="29">
        <f t="shared" si="132"/>
        <v>0.24199999999999999</v>
      </c>
      <c r="AX349" s="29">
        <f t="shared" si="133"/>
        <v>-3.3330000000000002</v>
      </c>
      <c r="AY349" s="29">
        <f t="shared" si="134"/>
        <v>0.309</v>
      </c>
      <c r="AZ349" s="29">
        <f t="shared" si="135"/>
        <v>-2.8940000000000001</v>
      </c>
      <c r="BA349" s="29">
        <f t="shared" si="149"/>
        <v>-2.0436000000000001</v>
      </c>
      <c r="BB349" s="29">
        <f t="shared" si="150"/>
        <v>-1.9558000000000002</v>
      </c>
      <c r="BC349" s="31">
        <f t="shared" si="152"/>
        <v>5.5354351778517427E-2</v>
      </c>
      <c r="BD349" s="31">
        <f t="shared" si="152"/>
        <v>0.12956144909511616</v>
      </c>
      <c r="BE349" s="31">
        <f t="shared" si="152"/>
        <v>0.14145127040133348</v>
      </c>
      <c r="BF349" s="21">
        <f t="shared" si="151"/>
        <v>0.16960764933261577</v>
      </c>
      <c r="BG349" s="21">
        <f t="shared" si="151"/>
        <v>0.39698076337474475</v>
      </c>
      <c r="BH349" s="21">
        <f t="shared" si="136"/>
        <v>0.43341158729263951</v>
      </c>
      <c r="BI349" s="3">
        <v>1</v>
      </c>
    </row>
    <row r="350" spans="1:61" s="3" customFormat="1" x14ac:dyDescent="0.15">
      <c r="A350" s="3">
        <v>295</v>
      </c>
      <c r="C350" s="29">
        <v>1.0044000000000002</v>
      </c>
      <c r="D350" s="29">
        <v>-0.13500000000000001</v>
      </c>
      <c r="E350" s="29">
        <v>-0.86939999999999995</v>
      </c>
      <c r="F350" s="29" t="str">
        <f t="shared" si="137"/>
        <v/>
      </c>
      <c r="G350" s="29" t="str">
        <f t="shared" si="137"/>
        <v/>
      </c>
      <c r="H350" s="29" t="str">
        <f t="shared" si="138"/>
        <v/>
      </c>
      <c r="I350" s="29" t="str">
        <f t="shared" si="138"/>
        <v/>
      </c>
      <c r="J350" s="29" t="str">
        <f t="shared" si="139"/>
        <v/>
      </c>
      <c r="K350" s="29" t="str">
        <f t="shared" si="139"/>
        <v/>
      </c>
      <c r="L350" s="29">
        <v>2.3660000000000001</v>
      </c>
      <c r="M350" s="29">
        <v>2.3660000000000001</v>
      </c>
      <c r="N350" s="29">
        <v>-4.7320000000000002</v>
      </c>
      <c r="O350" s="29" t="str">
        <f t="shared" si="140"/>
        <v/>
      </c>
      <c r="P350" s="29" t="str">
        <f t="shared" si="140"/>
        <v/>
      </c>
      <c r="Q350" s="29" t="str">
        <f t="shared" si="141"/>
        <v/>
      </c>
      <c r="R350" s="29" t="str">
        <f t="shared" si="141"/>
        <v/>
      </c>
      <c r="S350" s="29" t="str">
        <f t="shared" si="142"/>
        <v/>
      </c>
      <c r="T350" s="29" t="str">
        <f t="shared" si="142"/>
        <v/>
      </c>
      <c r="U350" s="29">
        <v>0.01</v>
      </c>
      <c r="V350" s="29">
        <v>-0.01</v>
      </c>
      <c r="W350" s="29">
        <v>1.175</v>
      </c>
      <c r="X350" s="29">
        <v>0.496</v>
      </c>
      <c r="Y350" s="29">
        <v>-1.671</v>
      </c>
      <c r="Z350" s="29" t="str">
        <f t="shared" si="143"/>
        <v/>
      </c>
      <c r="AA350" s="29" t="str">
        <f t="shared" si="143"/>
        <v/>
      </c>
      <c r="AB350" s="29" t="str">
        <f t="shared" si="144"/>
        <v/>
      </c>
      <c r="AC350" s="29" t="str">
        <f t="shared" si="144"/>
        <v/>
      </c>
      <c r="AD350" s="29" t="str">
        <f t="shared" si="145"/>
        <v/>
      </c>
      <c r="AE350" s="29" t="str">
        <f t="shared" si="145"/>
        <v/>
      </c>
      <c r="AF350" s="29">
        <v>-2.9326000000000003</v>
      </c>
      <c r="AG350" s="29">
        <v>0.46660000000000001</v>
      </c>
      <c r="AH350" s="29">
        <v>2.4660000000000002</v>
      </c>
      <c r="AI350" s="30"/>
      <c r="AJ350" s="30"/>
      <c r="AK350" s="29">
        <f t="shared" si="146"/>
        <v>-2.9326000000000003</v>
      </c>
      <c r="AL350" s="29">
        <f t="shared" si="123"/>
        <v>-0.13500000000000001</v>
      </c>
      <c r="AM350" s="29">
        <f t="shared" si="124"/>
        <v>2.3660000000000001</v>
      </c>
      <c r="AN350" s="29">
        <f t="shared" si="125"/>
        <v>-0.01</v>
      </c>
      <c r="AO350" s="29">
        <f t="shared" si="126"/>
        <v>0.496</v>
      </c>
      <c r="AP350" s="29">
        <f t="shared" si="147"/>
        <v>0.46660000000000001</v>
      </c>
      <c r="AQ350" s="29">
        <f t="shared" si="127"/>
        <v>-0.13500000000000001</v>
      </c>
      <c r="AR350" s="29">
        <f t="shared" si="128"/>
        <v>2.3660000000000001</v>
      </c>
      <c r="AS350" s="29">
        <f t="shared" si="129"/>
        <v>-0.01</v>
      </c>
      <c r="AT350" s="29">
        <f t="shared" si="130"/>
        <v>0.496</v>
      </c>
      <c r="AU350" s="29">
        <f t="shared" si="148"/>
        <v>2.4660000000000002</v>
      </c>
      <c r="AV350" s="29">
        <f t="shared" si="131"/>
        <v>-0.13500000000000001</v>
      </c>
      <c r="AW350" s="29">
        <f t="shared" si="132"/>
        <v>2.3660000000000001</v>
      </c>
      <c r="AX350" s="29">
        <f t="shared" si="133"/>
        <v>-0.01</v>
      </c>
      <c r="AY350" s="29">
        <f t="shared" si="134"/>
        <v>0.496</v>
      </c>
      <c r="AZ350" s="29">
        <f t="shared" si="135"/>
        <v>-0.21560000000000046</v>
      </c>
      <c r="BA350" s="29">
        <f t="shared" si="149"/>
        <v>3.1836000000000002</v>
      </c>
      <c r="BB350" s="29">
        <f t="shared" si="150"/>
        <v>5.1830000000000016</v>
      </c>
      <c r="BC350" s="31">
        <f t="shared" si="152"/>
        <v>0.80605766046164817</v>
      </c>
      <c r="BD350" s="31">
        <f t="shared" si="152"/>
        <v>24.133477874970914</v>
      </c>
      <c r="BE350" s="31">
        <f t="shared" si="152"/>
        <v>178.21665979916699</v>
      </c>
      <c r="BF350" s="21">
        <f t="shared" si="151"/>
        <v>3.9676745232113944E-3</v>
      </c>
      <c r="BG350" s="21">
        <f t="shared" si="151"/>
        <v>0.11879272416587111</v>
      </c>
      <c r="BH350" s="21">
        <f t="shared" si="136"/>
        <v>0.87723960131091749</v>
      </c>
      <c r="BI350" s="3">
        <v>2</v>
      </c>
    </row>
    <row r="351" spans="1:61" s="3" customFormat="1" x14ac:dyDescent="0.15">
      <c r="A351" s="3">
        <v>296</v>
      </c>
      <c r="C351" s="29">
        <v>-0.90809999999999991</v>
      </c>
      <c r="D351" s="29">
        <v>0.63539999999999996</v>
      </c>
      <c r="E351" s="29">
        <v>0.2727</v>
      </c>
      <c r="F351" s="29" t="str">
        <f t="shared" si="137"/>
        <v/>
      </c>
      <c r="G351" s="29" t="str">
        <f t="shared" si="137"/>
        <v/>
      </c>
      <c r="H351" s="29" t="str">
        <f t="shared" si="138"/>
        <v/>
      </c>
      <c r="I351" s="29" t="str">
        <f t="shared" si="138"/>
        <v/>
      </c>
      <c r="J351" s="29" t="str">
        <f t="shared" si="139"/>
        <v/>
      </c>
      <c r="K351" s="29" t="str">
        <f t="shared" si="139"/>
        <v/>
      </c>
      <c r="L351" s="29">
        <v>0.67170000000000007</v>
      </c>
      <c r="M351" s="29">
        <v>0.61129999999999984</v>
      </c>
      <c r="N351" s="29">
        <v>-1.2829999999999999</v>
      </c>
      <c r="O351" s="29" t="str">
        <f t="shared" si="140"/>
        <v/>
      </c>
      <c r="P351" s="29" t="str">
        <f t="shared" si="140"/>
        <v/>
      </c>
      <c r="Q351" s="29" t="str">
        <f t="shared" si="141"/>
        <v/>
      </c>
      <c r="R351" s="29" t="str">
        <f t="shared" si="141"/>
        <v/>
      </c>
      <c r="S351" s="29" t="str">
        <f t="shared" si="142"/>
        <v/>
      </c>
      <c r="T351" s="29" t="str">
        <f t="shared" si="142"/>
        <v/>
      </c>
      <c r="U351" s="29">
        <v>0.01</v>
      </c>
      <c r="V351" s="29">
        <v>-0.01</v>
      </c>
      <c r="W351" s="29">
        <v>-0.182</v>
      </c>
      <c r="X351" s="29">
        <v>0.42499999999999999</v>
      </c>
      <c r="Y351" s="29">
        <v>-0.24399999999999999</v>
      </c>
      <c r="Z351" s="29" t="str">
        <f t="shared" si="143"/>
        <v/>
      </c>
      <c r="AA351" s="29" t="str">
        <f t="shared" si="143"/>
        <v/>
      </c>
      <c r="AB351" s="29" t="str">
        <f t="shared" si="144"/>
        <v/>
      </c>
      <c r="AC351" s="29" t="str">
        <f t="shared" si="144"/>
        <v/>
      </c>
      <c r="AD351" s="29" t="str">
        <f t="shared" si="145"/>
        <v/>
      </c>
      <c r="AE351" s="29" t="str">
        <f t="shared" si="145"/>
        <v/>
      </c>
      <c r="AF351" s="29">
        <v>1.0812999999999997</v>
      </c>
      <c r="AG351" s="29">
        <v>0.10170000000000001</v>
      </c>
      <c r="AH351" s="29">
        <v>-1.1829999999999998</v>
      </c>
      <c r="AI351" s="30"/>
      <c r="AJ351" s="30"/>
      <c r="AK351" s="29">
        <f t="shared" si="146"/>
        <v>1.0812999999999997</v>
      </c>
      <c r="AL351" s="29">
        <f t="shared" si="123"/>
        <v>0.63539999999999996</v>
      </c>
      <c r="AM351" s="29">
        <f t="shared" si="124"/>
        <v>0.61129999999999984</v>
      </c>
      <c r="AN351" s="29">
        <f t="shared" si="125"/>
        <v>-0.01</v>
      </c>
      <c r="AO351" s="29">
        <f t="shared" si="126"/>
        <v>0.42499999999999999</v>
      </c>
      <c r="AP351" s="29">
        <f t="shared" si="147"/>
        <v>0.10170000000000001</v>
      </c>
      <c r="AQ351" s="29">
        <f t="shared" si="127"/>
        <v>0.63539999999999996</v>
      </c>
      <c r="AR351" s="29">
        <f t="shared" si="128"/>
        <v>0.61129999999999984</v>
      </c>
      <c r="AS351" s="29">
        <f t="shared" si="129"/>
        <v>-0.01</v>
      </c>
      <c r="AT351" s="29">
        <f t="shared" si="130"/>
        <v>0.42499999999999999</v>
      </c>
      <c r="AU351" s="29">
        <f t="shared" si="148"/>
        <v>-1.1829999999999998</v>
      </c>
      <c r="AV351" s="29">
        <f t="shared" si="131"/>
        <v>0.63539999999999996</v>
      </c>
      <c r="AW351" s="29">
        <f t="shared" si="132"/>
        <v>0.61129999999999984</v>
      </c>
      <c r="AX351" s="29">
        <f t="shared" si="133"/>
        <v>-0.01</v>
      </c>
      <c r="AY351" s="29">
        <f t="shared" si="134"/>
        <v>0.42499999999999999</v>
      </c>
      <c r="AZ351" s="29">
        <f t="shared" si="135"/>
        <v>2.7429999999999994</v>
      </c>
      <c r="BA351" s="29">
        <f t="shared" si="149"/>
        <v>1.7633999999999999</v>
      </c>
      <c r="BB351" s="29">
        <f t="shared" si="150"/>
        <v>0.47869999999999996</v>
      </c>
      <c r="BC351" s="31">
        <f t="shared" si="152"/>
        <v>15.533515812805613</v>
      </c>
      <c r="BD351" s="31">
        <f t="shared" si="152"/>
        <v>5.8322333155394226</v>
      </c>
      <c r="BE351" s="31">
        <f t="shared" si="152"/>
        <v>1.6139748704613521</v>
      </c>
      <c r="BF351" s="21">
        <f t="shared" si="151"/>
        <v>0.67596616102144891</v>
      </c>
      <c r="BG351" s="21">
        <f t="shared" si="151"/>
        <v>0.25379910201890848</v>
      </c>
      <c r="BH351" s="21">
        <f t="shared" si="136"/>
        <v>7.0234736959642552E-2</v>
      </c>
      <c r="BI351" s="3">
        <v>2</v>
      </c>
    </row>
    <row r="352" spans="1:61" s="3" customFormat="1" x14ac:dyDescent="0.15">
      <c r="A352" s="3">
        <v>297</v>
      </c>
      <c r="C352" s="29">
        <v>0.14219999999999999</v>
      </c>
      <c r="D352" s="29">
        <v>0.33840000000000003</v>
      </c>
      <c r="E352" s="29">
        <v>-0.48060000000000003</v>
      </c>
      <c r="F352" s="29" t="str">
        <f t="shared" si="137"/>
        <v/>
      </c>
      <c r="G352" s="29" t="str">
        <f t="shared" si="137"/>
        <v/>
      </c>
      <c r="H352" s="29" t="str">
        <f t="shared" si="138"/>
        <v/>
      </c>
      <c r="I352" s="29" t="str">
        <f t="shared" si="138"/>
        <v/>
      </c>
      <c r="J352" s="29" t="str">
        <f t="shared" si="139"/>
        <v/>
      </c>
      <c r="K352" s="29" t="str">
        <f t="shared" si="139"/>
        <v/>
      </c>
      <c r="L352" s="29">
        <v>0.78300000000000003</v>
      </c>
      <c r="M352" s="29">
        <v>-0.17</v>
      </c>
      <c r="N352" s="29">
        <v>-0.61299999999999999</v>
      </c>
      <c r="O352" s="29" t="str">
        <f t="shared" si="140"/>
        <v/>
      </c>
      <c r="P352" s="29" t="str">
        <f t="shared" si="140"/>
        <v/>
      </c>
      <c r="Q352" s="29" t="str">
        <f t="shared" si="141"/>
        <v/>
      </c>
      <c r="R352" s="29" t="str">
        <f t="shared" si="141"/>
        <v/>
      </c>
      <c r="S352" s="29" t="str">
        <f t="shared" si="142"/>
        <v/>
      </c>
      <c r="T352" s="29" t="str">
        <f t="shared" si="142"/>
        <v/>
      </c>
      <c r="U352" s="29">
        <v>3.4119999999999999</v>
      </c>
      <c r="V352" s="29">
        <v>-3.4119999999999999</v>
      </c>
      <c r="W352" s="29">
        <v>-0.58199999999999996</v>
      </c>
      <c r="X352" s="29">
        <v>1.4999999999999999E-2</v>
      </c>
      <c r="Y352" s="29">
        <v>0.56699999999999995</v>
      </c>
      <c r="Z352" s="29" t="str">
        <f t="shared" si="143"/>
        <v/>
      </c>
      <c r="AA352" s="29" t="str">
        <f t="shared" si="143"/>
        <v/>
      </c>
      <c r="AB352" s="29" t="str">
        <f t="shared" si="144"/>
        <v/>
      </c>
      <c r="AC352" s="29" t="str">
        <f t="shared" si="144"/>
        <v/>
      </c>
      <c r="AD352" s="29" t="str">
        <f t="shared" si="145"/>
        <v/>
      </c>
      <c r="AE352" s="29" t="str">
        <f t="shared" si="145"/>
        <v/>
      </c>
      <c r="AF352" s="29">
        <v>-0.14300000000000002</v>
      </c>
      <c r="AG352" s="29">
        <v>0.21300000000000002</v>
      </c>
      <c r="AH352" s="29">
        <v>-7.0000000000000007E-2</v>
      </c>
      <c r="AI352" s="30"/>
      <c r="AJ352" s="30"/>
      <c r="AK352" s="29">
        <f t="shared" si="146"/>
        <v>-0.14300000000000002</v>
      </c>
      <c r="AL352" s="29">
        <f t="shared" si="123"/>
        <v>0.33840000000000003</v>
      </c>
      <c r="AM352" s="29">
        <f t="shared" si="124"/>
        <v>-0.17</v>
      </c>
      <c r="AN352" s="29">
        <f t="shared" si="125"/>
        <v>-3.4119999999999999</v>
      </c>
      <c r="AO352" s="29">
        <f t="shared" si="126"/>
        <v>1.4999999999999999E-2</v>
      </c>
      <c r="AP352" s="29">
        <f t="shared" si="147"/>
        <v>0.21300000000000002</v>
      </c>
      <c r="AQ352" s="29">
        <f t="shared" si="127"/>
        <v>0.33840000000000003</v>
      </c>
      <c r="AR352" s="29">
        <f t="shared" si="128"/>
        <v>-0.17</v>
      </c>
      <c r="AS352" s="29">
        <f t="shared" si="129"/>
        <v>-3.4119999999999999</v>
      </c>
      <c r="AT352" s="29">
        <f t="shared" si="130"/>
        <v>1.4999999999999999E-2</v>
      </c>
      <c r="AU352" s="29">
        <f t="shared" si="148"/>
        <v>-7.0000000000000007E-2</v>
      </c>
      <c r="AV352" s="29">
        <f t="shared" si="131"/>
        <v>0.33840000000000003</v>
      </c>
      <c r="AW352" s="29">
        <f t="shared" si="132"/>
        <v>-0.17</v>
      </c>
      <c r="AX352" s="29">
        <f t="shared" si="133"/>
        <v>-3.4119999999999999</v>
      </c>
      <c r="AY352" s="29">
        <f t="shared" si="134"/>
        <v>1.4999999999999999E-2</v>
      </c>
      <c r="AZ352" s="29">
        <f t="shared" si="135"/>
        <v>-3.3715999999999999</v>
      </c>
      <c r="BA352" s="29">
        <f t="shared" si="149"/>
        <v>-3.0155999999999996</v>
      </c>
      <c r="BB352" s="29">
        <f t="shared" si="150"/>
        <v>-3.2986</v>
      </c>
      <c r="BC352" s="31">
        <f t="shared" si="152"/>
        <v>3.4334657918991686E-2</v>
      </c>
      <c r="BD352" s="31">
        <f t="shared" si="152"/>
        <v>4.901641681220955E-2</v>
      </c>
      <c r="BE352" s="31">
        <f t="shared" si="152"/>
        <v>3.6934839997979606E-2</v>
      </c>
      <c r="BF352" s="21">
        <f t="shared" si="151"/>
        <v>0.28544204860805905</v>
      </c>
      <c r="BG352" s="21">
        <f t="shared" si="151"/>
        <v>0.40749922318476062</v>
      </c>
      <c r="BH352" s="21">
        <f t="shared" si="136"/>
        <v>0.30705872820718028</v>
      </c>
      <c r="BI352" s="3">
        <v>2</v>
      </c>
    </row>
    <row r="353" spans="1:61" s="3" customFormat="1" x14ac:dyDescent="0.15">
      <c r="A353" s="3">
        <v>298</v>
      </c>
      <c r="C353" s="29">
        <v>0.66510000000000002</v>
      </c>
      <c r="D353" s="29">
        <v>-0.49320000000000003</v>
      </c>
      <c r="E353" s="29">
        <v>-0.1719</v>
      </c>
      <c r="F353" s="29" t="str">
        <f t="shared" si="137"/>
        <v/>
      </c>
      <c r="G353" s="29" t="str">
        <f t="shared" si="137"/>
        <v/>
      </c>
      <c r="H353" s="29" t="str">
        <f t="shared" si="138"/>
        <v/>
      </c>
      <c r="I353" s="29" t="str">
        <f t="shared" si="138"/>
        <v/>
      </c>
      <c r="J353" s="29" t="str">
        <f t="shared" si="139"/>
        <v/>
      </c>
      <c r="K353" s="29" t="str">
        <f t="shared" si="139"/>
        <v/>
      </c>
      <c r="L353" s="29">
        <v>0.74690000000000001</v>
      </c>
      <c r="M353" s="29">
        <v>-0.21589999999999998</v>
      </c>
      <c r="N353" s="29">
        <v>-0.53100000000000003</v>
      </c>
      <c r="O353" s="29" t="str">
        <f t="shared" si="140"/>
        <v/>
      </c>
      <c r="P353" s="29" t="str">
        <f t="shared" si="140"/>
        <v/>
      </c>
      <c r="Q353" s="29" t="str">
        <f t="shared" si="141"/>
        <v/>
      </c>
      <c r="R353" s="29" t="str">
        <f t="shared" si="141"/>
        <v/>
      </c>
      <c r="S353" s="29" t="str">
        <f t="shared" si="142"/>
        <v/>
      </c>
      <c r="T353" s="29" t="str">
        <f t="shared" si="142"/>
        <v/>
      </c>
      <c r="U353" s="29">
        <v>0.01</v>
      </c>
      <c r="V353" s="29">
        <v>-0.01</v>
      </c>
      <c r="W353" s="29">
        <v>-0.71299999999999997</v>
      </c>
      <c r="X353" s="29">
        <v>-0.184</v>
      </c>
      <c r="Y353" s="29">
        <v>0.89700000000000002</v>
      </c>
      <c r="Z353" s="29" t="str">
        <f t="shared" si="143"/>
        <v/>
      </c>
      <c r="AA353" s="29" t="str">
        <f t="shared" si="143"/>
        <v/>
      </c>
      <c r="AB353" s="29" t="str">
        <f t="shared" si="144"/>
        <v/>
      </c>
      <c r="AC353" s="29" t="str">
        <f t="shared" si="144"/>
        <v/>
      </c>
      <c r="AD353" s="29" t="str">
        <f t="shared" si="145"/>
        <v/>
      </c>
      <c r="AE353" s="29" t="str">
        <f t="shared" si="145"/>
        <v/>
      </c>
      <c r="AF353" s="29">
        <v>0.25410000000000005</v>
      </c>
      <c r="AG353" s="29">
        <v>0.1769</v>
      </c>
      <c r="AH353" s="29">
        <v>-0.43100000000000005</v>
      </c>
      <c r="AI353" s="30"/>
      <c r="AJ353" s="30"/>
      <c r="AK353" s="29">
        <f t="shared" si="146"/>
        <v>0.25410000000000005</v>
      </c>
      <c r="AL353" s="29">
        <f t="shared" si="123"/>
        <v>-0.49320000000000003</v>
      </c>
      <c r="AM353" s="29">
        <f t="shared" si="124"/>
        <v>-0.21589999999999998</v>
      </c>
      <c r="AN353" s="29">
        <f t="shared" si="125"/>
        <v>-0.01</v>
      </c>
      <c r="AO353" s="29">
        <f t="shared" si="126"/>
        <v>-0.184</v>
      </c>
      <c r="AP353" s="29">
        <f t="shared" si="147"/>
        <v>0.1769</v>
      </c>
      <c r="AQ353" s="29">
        <f t="shared" si="127"/>
        <v>-0.49320000000000003</v>
      </c>
      <c r="AR353" s="29">
        <f t="shared" si="128"/>
        <v>-0.21589999999999998</v>
      </c>
      <c r="AS353" s="29">
        <f t="shared" si="129"/>
        <v>-0.01</v>
      </c>
      <c r="AT353" s="29">
        <f t="shared" si="130"/>
        <v>-0.184</v>
      </c>
      <c r="AU353" s="29">
        <f t="shared" si="148"/>
        <v>-0.43100000000000005</v>
      </c>
      <c r="AV353" s="29">
        <f t="shared" si="131"/>
        <v>-0.49320000000000003</v>
      </c>
      <c r="AW353" s="29">
        <f t="shared" si="132"/>
        <v>-0.21589999999999998</v>
      </c>
      <c r="AX353" s="29">
        <f t="shared" si="133"/>
        <v>-0.01</v>
      </c>
      <c r="AY353" s="29">
        <f t="shared" si="134"/>
        <v>-0.184</v>
      </c>
      <c r="AZ353" s="29">
        <f t="shared" si="135"/>
        <v>-0.64900000000000002</v>
      </c>
      <c r="BA353" s="29">
        <f t="shared" si="149"/>
        <v>-0.72619999999999996</v>
      </c>
      <c r="BB353" s="29">
        <f t="shared" si="150"/>
        <v>-1.3341000000000001</v>
      </c>
      <c r="BC353" s="31">
        <f t="shared" si="152"/>
        <v>0.5225680836476948</v>
      </c>
      <c r="BD353" s="31">
        <f t="shared" si="152"/>
        <v>0.48374372804686205</v>
      </c>
      <c r="BE353" s="31">
        <f t="shared" si="152"/>
        <v>0.26339512442498109</v>
      </c>
      <c r="BF353" s="21">
        <f t="shared" si="151"/>
        <v>0.41156590452656794</v>
      </c>
      <c r="BG353" s="21">
        <f t="shared" si="151"/>
        <v>0.38098848977329641</v>
      </c>
      <c r="BH353" s="21">
        <f t="shared" si="136"/>
        <v>0.20744560570013573</v>
      </c>
      <c r="BI353" s="3">
        <v>1</v>
      </c>
    </row>
    <row r="354" spans="1:61" s="3" customFormat="1" x14ac:dyDescent="0.15">
      <c r="A354" s="3">
        <v>299</v>
      </c>
      <c r="C354" s="29">
        <v>3.6000000000000003E-3</v>
      </c>
      <c r="D354" s="29">
        <v>-4.9500000000000002E-2</v>
      </c>
      <c r="E354" s="29">
        <v>4.5899999999999996E-2</v>
      </c>
      <c r="F354" s="29" t="str">
        <f t="shared" si="137"/>
        <v/>
      </c>
      <c r="G354" s="29" t="str">
        <f t="shared" si="137"/>
        <v/>
      </c>
      <c r="H354" s="29" t="str">
        <f t="shared" si="138"/>
        <v/>
      </c>
      <c r="I354" s="29" t="str">
        <f t="shared" si="138"/>
        <v/>
      </c>
      <c r="J354" s="29" t="str">
        <f t="shared" si="139"/>
        <v/>
      </c>
      <c r="K354" s="29" t="str">
        <f t="shared" si="139"/>
        <v/>
      </c>
      <c r="L354" s="29">
        <v>1.766</v>
      </c>
      <c r="M354" s="29">
        <v>1.766</v>
      </c>
      <c r="N354" s="29">
        <v>-3.532</v>
      </c>
      <c r="O354" s="29" t="str">
        <f t="shared" si="140"/>
        <v/>
      </c>
      <c r="P354" s="29" t="str">
        <f t="shared" si="140"/>
        <v/>
      </c>
      <c r="Q354" s="29" t="str">
        <f t="shared" si="141"/>
        <v/>
      </c>
      <c r="R354" s="29" t="str">
        <f t="shared" si="141"/>
        <v/>
      </c>
      <c r="S354" s="29" t="str">
        <f t="shared" si="142"/>
        <v/>
      </c>
      <c r="T354" s="29" t="str">
        <f t="shared" si="142"/>
        <v/>
      </c>
      <c r="U354" s="29">
        <v>0.01</v>
      </c>
      <c r="V354" s="29">
        <v>-0.01</v>
      </c>
      <c r="W354" s="29">
        <v>-0.16600000000000001</v>
      </c>
      <c r="X354" s="29">
        <v>0.59299999999999997</v>
      </c>
      <c r="Y354" s="29">
        <v>-0.42699999999999999</v>
      </c>
      <c r="Z354" s="29" t="str">
        <f t="shared" si="143"/>
        <v/>
      </c>
      <c r="AA354" s="29" t="str">
        <f t="shared" si="143"/>
        <v/>
      </c>
      <c r="AB354" s="29" t="str">
        <f t="shared" si="144"/>
        <v/>
      </c>
      <c r="AC354" s="29" t="str">
        <f t="shared" si="144"/>
        <v/>
      </c>
      <c r="AD354" s="29" t="str">
        <f t="shared" si="145"/>
        <v/>
      </c>
      <c r="AE354" s="29" t="str">
        <f t="shared" si="145"/>
        <v/>
      </c>
      <c r="AF354" s="29">
        <v>-2.2726000000000002</v>
      </c>
      <c r="AG354" s="29">
        <v>0.40660000000000002</v>
      </c>
      <c r="AH354" s="29">
        <v>1.8660000000000001</v>
      </c>
      <c r="AI354" s="30"/>
      <c r="AJ354" s="30"/>
      <c r="AK354" s="29">
        <f t="shared" si="146"/>
        <v>-2.2726000000000002</v>
      </c>
      <c r="AL354" s="29">
        <f t="shared" si="123"/>
        <v>-4.9500000000000002E-2</v>
      </c>
      <c r="AM354" s="29">
        <f t="shared" si="124"/>
        <v>1.766</v>
      </c>
      <c r="AN354" s="29">
        <f t="shared" si="125"/>
        <v>-0.01</v>
      </c>
      <c r="AO354" s="29">
        <f t="shared" si="126"/>
        <v>0.59299999999999997</v>
      </c>
      <c r="AP354" s="29">
        <f t="shared" si="147"/>
        <v>0.40660000000000002</v>
      </c>
      <c r="AQ354" s="29">
        <f t="shared" si="127"/>
        <v>-4.9500000000000002E-2</v>
      </c>
      <c r="AR354" s="29">
        <f t="shared" si="128"/>
        <v>1.766</v>
      </c>
      <c r="AS354" s="29">
        <f t="shared" si="129"/>
        <v>-0.01</v>
      </c>
      <c r="AT354" s="29">
        <f t="shared" si="130"/>
        <v>0.59299999999999997</v>
      </c>
      <c r="AU354" s="29">
        <f t="shared" si="148"/>
        <v>1.8660000000000001</v>
      </c>
      <c r="AV354" s="29">
        <f t="shared" si="131"/>
        <v>-4.9500000000000002E-2</v>
      </c>
      <c r="AW354" s="29">
        <f t="shared" si="132"/>
        <v>1.766</v>
      </c>
      <c r="AX354" s="29">
        <f t="shared" si="133"/>
        <v>-0.01</v>
      </c>
      <c r="AY354" s="29">
        <f t="shared" si="134"/>
        <v>0.59299999999999997</v>
      </c>
      <c r="AZ354" s="29">
        <f t="shared" si="135"/>
        <v>2.6899999999999702E-2</v>
      </c>
      <c r="BA354" s="29">
        <f t="shared" si="149"/>
        <v>2.7061000000000002</v>
      </c>
      <c r="BB354" s="29">
        <f t="shared" si="150"/>
        <v>4.1654999999999998</v>
      </c>
      <c r="BC354" s="31">
        <f t="shared" si="152"/>
        <v>1.0272650711198805</v>
      </c>
      <c r="BD354" s="31">
        <f t="shared" si="152"/>
        <v>14.970775489565508</v>
      </c>
      <c r="BE354" s="31">
        <f t="shared" si="152"/>
        <v>64.424886835111096</v>
      </c>
      <c r="BF354" s="21">
        <f t="shared" si="151"/>
        <v>1.277328623048324E-2</v>
      </c>
      <c r="BG354" s="21">
        <f t="shared" si="151"/>
        <v>0.18615059130946277</v>
      </c>
      <c r="BH354" s="21">
        <f t="shared" si="136"/>
        <v>0.80107612246005411</v>
      </c>
      <c r="BI354" s="3">
        <v>2</v>
      </c>
    </row>
    <row r="355" spans="1:61" s="3" customFormat="1" x14ac:dyDescent="0.15">
      <c r="A355" s="3">
        <v>300</v>
      </c>
      <c r="C355" s="29">
        <v>1.0539000000000001</v>
      </c>
      <c r="D355" s="29">
        <v>0.108</v>
      </c>
      <c r="E355" s="29">
        <v>-1.1618999999999999</v>
      </c>
      <c r="F355" s="29" t="str">
        <f t="shared" si="137"/>
        <v/>
      </c>
      <c r="G355" s="29" t="str">
        <f t="shared" si="137"/>
        <v/>
      </c>
      <c r="H355" s="29" t="str">
        <f t="shared" si="138"/>
        <v/>
      </c>
      <c r="I355" s="29" t="str">
        <f t="shared" si="138"/>
        <v/>
      </c>
      <c r="J355" s="29" t="str">
        <f t="shared" si="139"/>
        <v/>
      </c>
      <c r="K355" s="29" t="str">
        <f t="shared" si="139"/>
        <v/>
      </c>
      <c r="L355" s="29">
        <v>0.99739999999999984</v>
      </c>
      <c r="M355" s="29">
        <v>0.99739999999999984</v>
      </c>
      <c r="N355" s="29">
        <v>-1.9947999999999997</v>
      </c>
      <c r="O355" s="29" t="str">
        <f t="shared" si="140"/>
        <v/>
      </c>
      <c r="P355" s="29" t="str">
        <f t="shared" si="140"/>
        <v/>
      </c>
      <c r="Q355" s="29" t="str">
        <f t="shared" si="141"/>
        <v/>
      </c>
      <c r="R355" s="29" t="str">
        <f t="shared" si="141"/>
        <v/>
      </c>
      <c r="S355" s="29" t="str">
        <f t="shared" si="142"/>
        <v/>
      </c>
      <c r="T355" s="29" t="str">
        <f t="shared" si="142"/>
        <v/>
      </c>
      <c r="U355" s="29">
        <v>0.01</v>
      </c>
      <c r="V355" s="29">
        <v>-0.01</v>
      </c>
      <c r="W355" s="29">
        <v>1.2490000000000001</v>
      </c>
      <c r="X355" s="29">
        <v>2.8000000000000001E-2</v>
      </c>
      <c r="Y355" s="29">
        <v>-1.2769999999999999</v>
      </c>
      <c r="Z355" s="29" t="str">
        <f t="shared" si="143"/>
        <v/>
      </c>
      <c r="AA355" s="29" t="str">
        <f t="shared" si="143"/>
        <v/>
      </c>
      <c r="AB355" s="29" t="str">
        <f t="shared" si="144"/>
        <v/>
      </c>
      <c r="AC355" s="29" t="str">
        <f t="shared" si="144"/>
        <v/>
      </c>
      <c r="AD355" s="29" t="str">
        <f t="shared" si="145"/>
        <v/>
      </c>
      <c r="AE355" s="29" t="str">
        <f t="shared" si="145"/>
        <v/>
      </c>
      <c r="AF355" s="29">
        <v>1.4673999999999998</v>
      </c>
      <c r="AG355" s="29">
        <v>6.660000000000002E-2</v>
      </c>
      <c r="AH355" s="29">
        <v>-1.5339999999999998</v>
      </c>
      <c r="AI355" s="30"/>
      <c r="AJ355" s="30"/>
      <c r="AK355" s="29">
        <f t="shared" si="146"/>
        <v>1.4673999999999998</v>
      </c>
      <c r="AL355" s="29">
        <f t="shared" si="123"/>
        <v>0.108</v>
      </c>
      <c r="AM355" s="29">
        <f t="shared" si="124"/>
        <v>0.99739999999999984</v>
      </c>
      <c r="AN355" s="29">
        <f t="shared" si="125"/>
        <v>-0.01</v>
      </c>
      <c r="AO355" s="29">
        <f t="shared" si="126"/>
        <v>2.8000000000000001E-2</v>
      </c>
      <c r="AP355" s="29">
        <f t="shared" si="147"/>
        <v>6.660000000000002E-2</v>
      </c>
      <c r="AQ355" s="29">
        <f t="shared" si="127"/>
        <v>0.108</v>
      </c>
      <c r="AR355" s="29">
        <f t="shared" si="128"/>
        <v>0.99739999999999984</v>
      </c>
      <c r="AS355" s="29">
        <f t="shared" si="129"/>
        <v>-0.01</v>
      </c>
      <c r="AT355" s="29">
        <f t="shared" si="130"/>
        <v>2.8000000000000001E-2</v>
      </c>
      <c r="AU355" s="29">
        <f t="shared" si="148"/>
        <v>-1.5339999999999998</v>
      </c>
      <c r="AV355" s="29">
        <f t="shared" si="131"/>
        <v>0.108</v>
      </c>
      <c r="AW355" s="29">
        <f t="shared" si="132"/>
        <v>0.99739999999999984</v>
      </c>
      <c r="AX355" s="29">
        <f t="shared" si="133"/>
        <v>-0.01</v>
      </c>
      <c r="AY355" s="29">
        <f t="shared" si="134"/>
        <v>2.8000000000000001E-2</v>
      </c>
      <c r="AZ355" s="29">
        <f t="shared" si="135"/>
        <v>2.5908000000000002</v>
      </c>
      <c r="BA355" s="29">
        <f t="shared" si="149"/>
        <v>1.19</v>
      </c>
      <c r="BB355" s="29">
        <f t="shared" si="150"/>
        <v>-0.41059999999999985</v>
      </c>
      <c r="BC355" s="31">
        <f t="shared" si="152"/>
        <v>13.340439687142949</v>
      </c>
      <c r="BD355" s="31">
        <f t="shared" si="152"/>
        <v>3.2870812073831179</v>
      </c>
      <c r="BE355" s="31">
        <f t="shared" si="152"/>
        <v>0.66325217941939485</v>
      </c>
      <c r="BF355" s="21">
        <f t="shared" si="151"/>
        <v>0.77153517833421459</v>
      </c>
      <c r="BG355" s="21">
        <f t="shared" si="151"/>
        <v>0.19010608683172436</v>
      </c>
      <c r="BH355" s="21">
        <f t="shared" si="136"/>
        <v>3.8358734834060944E-2</v>
      </c>
      <c r="BI355" s="3">
        <v>3</v>
      </c>
    </row>
    <row r="356" spans="1:61" x14ac:dyDescent="0.15">
      <c r="AU356" s="54"/>
    </row>
  </sheetData>
  <sheetProtection algorithmName="SHA-512" hashValue="38f2JOALpJBTyy6sybVGEd5rUj8Kq27wrdXkzzyhWnrOcrlYVVlkTEdomBhgtjVIzZKeA4zp+5mH6qRaNeM1YQ==" saltValue="vi3T5BieEkQtNAH8/o8dCQ==" spinCount="100000" sheet="1" selectLockedCells="1"/>
  <mergeCells count="2">
    <mergeCell ref="B3:B4"/>
    <mergeCell ref="A35:A38"/>
  </mergeCells>
  <phoneticPr fontId="18"/>
  <dataValidations count="3">
    <dataValidation type="whole" allowBlank="1" showInputMessage="1" showErrorMessage="1" sqref="F12:F14" xr:uid="{D465BF90-2F60-4209-810D-2965996BCD5A}">
      <formula1>1</formula1>
      <formula2>2</formula2>
    </dataValidation>
    <dataValidation type="decimal" showInputMessage="1" showErrorMessage="1" sqref="D12:E14" xr:uid="{8F4D5AE2-CEE8-46CB-888A-D2E1169052D7}">
      <formula1>0</formula1>
      <formula2>100</formula2>
    </dataValidation>
    <dataValidation type="decimal" allowBlank="1" showInputMessage="1" showErrorMessage="1" sqref="G12:G14" xr:uid="{F7245E67-A351-4EB6-AA2D-397FB7D0AF72}">
      <formula1>0</formula1>
      <formula2>100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宍戸泰治</dc:creator>
  <cp:lastModifiedBy>宍戸泰治</cp:lastModifiedBy>
  <dcterms:created xsi:type="dcterms:W3CDTF">2020-10-19T11:24:28Z</dcterms:created>
  <dcterms:modified xsi:type="dcterms:W3CDTF">2020-12-11T09:02:26Z</dcterms:modified>
</cp:coreProperties>
</file>